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10695" tabRatio="334" firstSheet="1" activeTab="1"/>
  </bookViews>
  <sheets>
    <sheet name="Data" sheetId="1" state="hidden" r:id="rId1"/>
    <sheet name="Package details" sheetId="2" r:id="rId2"/>
  </sheets>
  <definedNames/>
  <calcPr fullCalcOnLoad="1"/>
</workbook>
</file>

<file path=xl/sharedStrings.xml><?xml version="1.0" encoding="utf-8"?>
<sst xmlns="http://schemas.openxmlformats.org/spreadsheetml/2006/main" count="833" uniqueCount="438">
  <si>
    <t>LEA</t>
  </si>
  <si>
    <t>Acc Wed</t>
  </si>
  <si>
    <t>Del Thurs</t>
  </si>
  <si>
    <t>Conf Dinner</t>
  </si>
  <si>
    <t>Acc Thurs</t>
  </si>
  <si>
    <t>Del Fri</t>
  </si>
  <si>
    <t>Delegate name</t>
  </si>
  <si>
    <t xml:space="preserve"> Package option         </t>
  </si>
  <si>
    <t>Payable to hotel*</t>
  </si>
  <si>
    <t>Package elements booked</t>
  </si>
  <si>
    <t>END OF DATA</t>
  </si>
  <si>
    <t>All information</t>
  </si>
  <si>
    <t>Delegate Name</t>
  </si>
  <si>
    <t xml:space="preserve">Package </t>
  </si>
  <si>
    <t>Option</t>
  </si>
  <si>
    <t>Date:</t>
  </si>
  <si>
    <t>Visits</t>
  </si>
  <si>
    <t xml:space="preserve">+ Friday </t>
  </si>
  <si>
    <t xml:space="preserve">+ Friday buffet </t>
  </si>
  <si>
    <t>packed lunch</t>
  </si>
  <si>
    <t xml:space="preserve">lunch (served </t>
  </si>
  <si>
    <t>at 12.30pm)</t>
  </si>
  <si>
    <t>Pa</t>
  </si>
  <si>
    <t>Coventry City Council</t>
  </si>
  <si>
    <t>Judith Applegarth</t>
  </si>
  <si>
    <t>Y</t>
  </si>
  <si>
    <t>N</t>
  </si>
  <si>
    <t>LB Merton</t>
  </si>
  <si>
    <t>Bisi Ogunbambi</t>
  </si>
  <si>
    <t>London Borough of Hounslow</t>
  </si>
  <si>
    <t>Kam Bhari</t>
  </si>
  <si>
    <t>Natalie Dartnall</t>
  </si>
  <si>
    <t>North Yorkshire County Council</t>
  </si>
  <si>
    <t>Suzanne Firth</t>
  </si>
  <si>
    <t>School Planning Consultancy</t>
  </si>
  <si>
    <t>Janice Beck</t>
  </si>
  <si>
    <t>Telford &amp; Wrekin Council</t>
  </si>
  <si>
    <t>Mal Yale</t>
  </si>
  <si>
    <t>West Sussex County Council</t>
  </si>
  <si>
    <t>Graham Olway</t>
  </si>
  <si>
    <t>Peter Proudley</t>
  </si>
  <si>
    <t>Sarah Thorp</t>
  </si>
  <si>
    <t>John K Wood Limited</t>
  </si>
  <si>
    <t>John</t>
  </si>
  <si>
    <t>London Borough of Sutton</t>
  </si>
  <si>
    <t>Nigel Simms</t>
  </si>
  <si>
    <t>Wokingham Borough Council</t>
  </si>
  <si>
    <t>Mark Redman</t>
  </si>
  <si>
    <t>Paul Hancock</t>
  </si>
  <si>
    <t>Peter Williams</t>
  </si>
  <si>
    <t>Bury Council</t>
  </si>
  <si>
    <t>Christine Thompson</t>
  </si>
  <si>
    <t>Ruth Taylor</t>
  </si>
  <si>
    <t>cORNWALL cOUNCIL</t>
  </si>
  <si>
    <t>Wendy Mason</t>
  </si>
  <si>
    <t>SHROPSHIRE COUNCIL</t>
  </si>
  <si>
    <t>JANE PITTAWAY</t>
  </si>
  <si>
    <t>Shropshire Council</t>
  </si>
  <si>
    <t>Jenny Crowder</t>
  </si>
  <si>
    <t xml:space="preserve">South Gloucestershire Council, </t>
  </si>
  <si>
    <t>Clare Medland</t>
  </si>
  <si>
    <t>Suffolk County Council</t>
  </si>
  <si>
    <t>Lindsay Martin</t>
  </si>
  <si>
    <t>Swindon Borough Council</t>
  </si>
  <si>
    <t>Gareth Cheal</t>
  </si>
  <si>
    <t>Cambridgeshire County Council</t>
  </si>
  <si>
    <t>Colin Carter</t>
  </si>
  <si>
    <t>Steve Alderton</t>
  </si>
  <si>
    <t>Devon County Council</t>
  </si>
  <si>
    <t>Chris Dyer</t>
  </si>
  <si>
    <t>East Sussex County Council</t>
  </si>
  <si>
    <t>Melanie Griffin</t>
  </si>
  <si>
    <t>Sean Hambrook</t>
  </si>
  <si>
    <t>Leicestershire County Council</t>
  </si>
  <si>
    <t>Robert H Dutton</t>
  </si>
  <si>
    <t>brighton &amp; hove city Council</t>
  </si>
  <si>
    <t>gillian churchill</t>
  </si>
  <si>
    <t>Derbyshire County Council</t>
  </si>
  <si>
    <t>Kevin Firth</t>
  </si>
  <si>
    <t>Ealing</t>
  </si>
  <si>
    <t>Kwasi Ofori-Amoako</t>
  </si>
  <si>
    <t>Tony Daley</t>
  </si>
  <si>
    <t>Education Leeds</t>
  </si>
  <si>
    <t>Tony Palmer</t>
  </si>
  <si>
    <t>Tameside MBC</t>
  </si>
  <si>
    <t>Elaine Todd</t>
  </si>
  <si>
    <t>Derbyshire LA</t>
  </si>
  <si>
    <t>David Humphrey</t>
  </si>
  <si>
    <t>London Borough of Camden</t>
  </si>
  <si>
    <t>Rodger Bennett</t>
  </si>
  <si>
    <t>Sarah Bourne</t>
  </si>
  <si>
    <t>London Borough of Hillingdon</t>
  </si>
  <si>
    <t>Ian Downer</t>
  </si>
  <si>
    <t>Shropshire</t>
  </si>
  <si>
    <t>Norrie Porter</t>
  </si>
  <si>
    <t>wiltshire council</t>
  </si>
  <si>
    <t>nigel hunt</t>
  </si>
  <si>
    <t>Wolverhampton City Council</t>
  </si>
  <si>
    <t>Gail Summerfield</t>
  </si>
  <si>
    <t>Marc Webb</t>
  </si>
  <si>
    <t>Medway Council</t>
  </si>
  <si>
    <t>Clive Mailing</t>
  </si>
  <si>
    <t>NPS Stockport Ltd</t>
  </si>
  <si>
    <t>Joanne Prophet</t>
  </si>
  <si>
    <t>Louise Richardson</t>
  </si>
  <si>
    <t>Brighton &amp; Hove City Council</t>
  </si>
  <si>
    <t>Martin Hucker</t>
  </si>
  <si>
    <t>Cumbria County Council</t>
  </si>
  <si>
    <t>Jan Cameron</t>
  </si>
  <si>
    <t>Sue Simpson</t>
  </si>
  <si>
    <t xml:space="preserve">LONDON BOROUGH OF </t>
  </si>
  <si>
    <t>BARKING &amp; DAGENHAM</t>
  </si>
  <si>
    <t>MIKE FREEMAN</t>
  </si>
  <si>
    <t>Steve Benning</t>
  </si>
  <si>
    <t>Manchester</t>
  </si>
  <si>
    <t>Mr Gerard Mitchell</t>
  </si>
  <si>
    <t>Tony Farrow</t>
  </si>
  <si>
    <t>Staffordshire</t>
  </si>
  <si>
    <t>Andrew Darby</t>
  </si>
  <si>
    <t>Julie Nash</t>
  </si>
  <si>
    <t>Mrs Clare Collins</t>
  </si>
  <si>
    <t>Derby City Council</t>
  </si>
  <si>
    <t>Gail Thornton</t>
  </si>
  <si>
    <t>Gurmail Nizzer</t>
  </si>
  <si>
    <t>East Riding of Yorkshire Council</t>
  </si>
  <si>
    <t>Paul Bird</t>
  </si>
  <si>
    <t>Paul Collins</t>
  </si>
  <si>
    <t>KCC</t>
  </si>
  <si>
    <t>Bruce MacQuarrie</t>
  </si>
  <si>
    <t xml:space="preserve"> Birmingham City Council </t>
  </si>
  <si>
    <t>Steve King</t>
  </si>
  <si>
    <t>Birmingham City Council</t>
  </si>
  <si>
    <t>Chris Gilbert</t>
  </si>
  <si>
    <t>Alan Winstanley</t>
  </si>
  <si>
    <t>Essex County Council</t>
  </si>
  <si>
    <t>Claire Hayden</t>
  </si>
  <si>
    <t>Peterborough</t>
  </si>
  <si>
    <t>Alison Chambers</t>
  </si>
  <si>
    <t>Peterborough City Council</t>
  </si>
  <si>
    <t>Isabel Clark</t>
  </si>
  <si>
    <t>Steve Law</t>
  </si>
  <si>
    <t>South Gloucestershire Council</t>
  </si>
  <si>
    <t>Pat Casey</t>
  </si>
  <si>
    <t>Southwark</t>
  </si>
  <si>
    <t>Iain Johncock</t>
  </si>
  <si>
    <t>Archdiocese of Westminster</t>
  </si>
  <si>
    <t>Nigel Spears</t>
  </si>
  <si>
    <t>Bath &amp; NE Somerset</t>
  </si>
  <si>
    <t>Fiona Randle</t>
  </si>
  <si>
    <t>Bath &amp; North East Somerset</t>
  </si>
  <si>
    <t>Chris Kavanagh</t>
  </si>
  <si>
    <t>Halton Borough Council</t>
  </si>
  <si>
    <t>Phil Dove</t>
  </si>
  <si>
    <t>Hunters</t>
  </si>
  <si>
    <t>Alan Johnson</t>
  </si>
  <si>
    <t>Steve Sands</t>
  </si>
  <si>
    <t>LB Richmond upon Thames</t>
  </si>
  <si>
    <t>Beverly Butler</t>
  </si>
  <si>
    <t>CLAIRE BRIGGS</t>
  </si>
  <si>
    <t>NPS South West Ltd</t>
  </si>
  <si>
    <t>Steve Daw</t>
  </si>
  <si>
    <t xml:space="preserve">Shropshire Council </t>
  </si>
  <si>
    <t>David England</t>
  </si>
  <si>
    <t>Southend-on-Sea Borough Council</t>
  </si>
  <si>
    <t>Alastair Robertson</t>
  </si>
  <si>
    <t>Stuart Parry Educational</t>
  </si>
  <si>
    <t>Stuart Parry</t>
  </si>
  <si>
    <t>Stockton on Tees Borough Council</t>
  </si>
  <si>
    <t xml:space="preserve">Mr Lionel Danby </t>
  </si>
  <si>
    <t>Mr Richard Pratt</t>
  </si>
  <si>
    <t>Calderdale</t>
  </si>
  <si>
    <t>Herts County Council</t>
  </si>
  <si>
    <t xml:space="preserve">Kate Ma </t>
  </si>
  <si>
    <t>Kate Maguire</t>
  </si>
  <si>
    <t>Pauline Davis</t>
  </si>
  <si>
    <t>Worcestershire County Council</t>
  </si>
  <si>
    <t>Alison Cartwright</t>
  </si>
  <si>
    <t>Kent County Council</t>
  </si>
  <si>
    <t>Heather Knowler</t>
  </si>
  <si>
    <t>Reading Borough Council</t>
  </si>
  <si>
    <t>Myles Milner</t>
  </si>
  <si>
    <t>Somerset County Council</t>
  </si>
  <si>
    <t>Mike Lewis</t>
  </si>
  <si>
    <t>Steve Aelberry</t>
  </si>
  <si>
    <t>Harrow Council</t>
  </si>
  <si>
    <t>Allen Gibbons</t>
  </si>
  <si>
    <t xml:space="preserve">Lincolnshire County Council / </t>
  </si>
  <si>
    <t>Mouchel</t>
  </si>
  <si>
    <t>Brendan Pritchard</t>
  </si>
  <si>
    <t>Pauline Elliott</t>
  </si>
  <si>
    <t>Lohdon Borough of Enfield</t>
  </si>
  <si>
    <t>Liz Cody or John West</t>
  </si>
  <si>
    <t>Warwickshire County Council</t>
  </si>
  <si>
    <t>Philip Astle</t>
  </si>
  <si>
    <t>WEST BERKSHIRE COUNCIL</t>
  </si>
  <si>
    <t>MARK LEWIS</t>
  </si>
  <si>
    <t>Bracknell Forest</t>
  </si>
  <si>
    <t>David Watkins</t>
  </si>
  <si>
    <t>Bracknell Forest Council</t>
  </si>
  <si>
    <t>Chris Taylor</t>
  </si>
  <si>
    <t>18/10/2010</t>
  </si>
  <si>
    <t>hampshire</t>
  </si>
  <si>
    <t>chris holt</t>
  </si>
  <si>
    <t>LB Islington</t>
  </si>
  <si>
    <t>Henry Holman</t>
  </si>
  <si>
    <t>North Lincolnshire Council</t>
  </si>
  <si>
    <t>Nolan Bennett</t>
  </si>
  <si>
    <t>Northamptonshire County Council</t>
  </si>
  <si>
    <t>Kay Ringwood</t>
  </si>
  <si>
    <t>Plymouth City Council</t>
  </si>
  <si>
    <t>Gareth Simmons</t>
  </si>
  <si>
    <t>Les Allen</t>
  </si>
  <si>
    <t>Sheffield City Council</t>
  </si>
  <si>
    <t>Tricia Slater/ Mark Sheikh</t>
  </si>
  <si>
    <t>Solihull MBC</t>
  </si>
  <si>
    <t>Anthony Watson</t>
  </si>
  <si>
    <t>Elizabeth Greenwood</t>
  </si>
  <si>
    <t>Selina Timmins</t>
  </si>
  <si>
    <t>Sue Pearce</t>
  </si>
  <si>
    <t>ISG Jackson Ltd</t>
  </si>
  <si>
    <t>Mark Tomlinson</t>
  </si>
  <si>
    <t>Tom Trainer</t>
  </si>
  <si>
    <t>Derby City</t>
  </si>
  <si>
    <t>Technology Forge</t>
  </si>
  <si>
    <t>Miranda Pocock</t>
  </si>
  <si>
    <t>Alastair Kinnear</t>
  </si>
  <si>
    <t>Doble, Monk &amp; Butler</t>
  </si>
  <si>
    <t>Shane Richards</t>
  </si>
  <si>
    <t>Adam Turner</t>
  </si>
  <si>
    <t>Lightspeed Technologies</t>
  </si>
  <si>
    <t>Graham Breakenridge</t>
  </si>
  <si>
    <t>Gemma Dunn</t>
  </si>
  <si>
    <t>EC Harris</t>
  </si>
  <si>
    <t>Simon Lucas</t>
  </si>
  <si>
    <t>Marcus Fagent</t>
  </si>
  <si>
    <t>Kevin De Groot</t>
  </si>
  <si>
    <t>Willmott Dixon</t>
  </si>
  <si>
    <t>Bob Athroll</t>
  </si>
  <si>
    <t>Joan Hillcock</t>
  </si>
  <si>
    <t>Ian Wilson</t>
  </si>
  <si>
    <t>Atrium</t>
  </si>
  <si>
    <t>James Scott</t>
  </si>
  <si>
    <t>Wates</t>
  </si>
  <si>
    <t>Matt Warhurst</t>
  </si>
  <si>
    <t>Paul Lewis</t>
  </si>
  <si>
    <t>Eamonn Wall</t>
  </si>
  <si>
    <t>Stephen Beechey</t>
  </si>
  <si>
    <t>NPS</t>
  </si>
  <si>
    <t>Tracy Wright</t>
  </si>
  <si>
    <t>Richard Bradford</t>
  </si>
  <si>
    <t>Fordingbridge</t>
  </si>
  <si>
    <t>Stuart Ward</t>
  </si>
  <si>
    <t>Ray Taylor</t>
  </si>
  <si>
    <t>Morgan Sindall</t>
  </si>
  <si>
    <t>Ray McAuley</t>
  </si>
  <si>
    <t>Rob Whitham</t>
  </si>
  <si>
    <t>David Tomlinson</t>
  </si>
  <si>
    <t>John Farry</t>
  </si>
  <si>
    <t>Ada Egot</t>
  </si>
  <si>
    <t>Annie</t>
  </si>
  <si>
    <t>Jo Hunter</t>
  </si>
  <si>
    <t>Clive</t>
  </si>
  <si>
    <t>Gillian Churchill</t>
  </si>
  <si>
    <t>Cornwall Council</t>
  </si>
  <si>
    <t>LB Ealing</t>
  </si>
  <si>
    <t>Hampshire County Council</t>
  </si>
  <si>
    <t>LB Harrow</t>
  </si>
  <si>
    <t>John Wood</t>
  </si>
  <si>
    <t>LB Havering</t>
  </si>
  <si>
    <t>Dignitaries</t>
  </si>
  <si>
    <t>LB Enfield</t>
  </si>
  <si>
    <t>LB Barking &amp; Dagenham</t>
  </si>
  <si>
    <t>LB Camden</t>
  </si>
  <si>
    <t>LB Hillingdon</t>
  </si>
  <si>
    <t>LB Hounslow</t>
  </si>
  <si>
    <t>LB Sutton</t>
  </si>
  <si>
    <t>Claire Briggs</t>
  </si>
  <si>
    <t>Ged Mitchell</t>
  </si>
  <si>
    <t>Tricia Slater</t>
  </si>
  <si>
    <t>Jane Pittaway</t>
  </si>
  <si>
    <t>Clare Collins</t>
  </si>
  <si>
    <t>Lionel Danby</t>
  </si>
  <si>
    <t>Richard Pratt</t>
  </si>
  <si>
    <t>West Berkshire Council</t>
  </si>
  <si>
    <t>Mark Lewis</t>
  </si>
  <si>
    <t>Nigel Hunt</t>
  </si>
  <si>
    <t>Wed B&amp;B</t>
  </si>
  <si>
    <t>Thurs Conf</t>
  </si>
  <si>
    <t>Thurs Dinner</t>
  </si>
  <si>
    <t>Thurs B&amp;B</t>
  </si>
  <si>
    <t>Fri Conf</t>
  </si>
  <si>
    <t>Harold Mason</t>
  </si>
  <si>
    <t>Comentary</t>
  </si>
  <si>
    <t>Double room please - see below</t>
  </si>
  <si>
    <t>Double occupancy with W Mason - breakfast supplement to be paid by W Mason on departure</t>
  </si>
  <si>
    <t>Not attending conference</t>
  </si>
  <si>
    <t>Severe allergy to garlic</t>
  </si>
  <si>
    <t>Bob Dutton</t>
  </si>
  <si>
    <t>Gluten free, low fat vegetarian (eats fish)</t>
  </si>
  <si>
    <t>No meat</t>
  </si>
  <si>
    <t>Vegetarian</t>
  </si>
  <si>
    <t>Adjacent room with Ruth Taylor</t>
  </si>
  <si>
    <t>Adjacent room with Christine Thompson</t>
  </si>
  <si>
    <t>Isle of Wight</t>
  </si>
  <si>
    <t>John Brocklehurst</t>
  </si>
  <si>
    <t xml:space="preserve">Stuart Parry Educational </t>
  </si>
  <si>
    <t>Wiltshire Council</t>
  </si>
  <si>
    <t>Spatial Intelligence</t>
  </si>
  <si>
    <t>Julie Alcock</t>
  </si>
  <si>
    <t>Jeremy Pilgrim</t>
  </si>
  <si>
    <t>Adam Watson</t>
  </si>
  <si>
    <t>Upgraded room</t>
  </si>
  <si>
    <t>ADP</t>
  </si>
  <si>
    <t>Simon Kneafsey</t>
  </si>
  <si>
    <t>Surrey County Council</t>
  </si>
  <si>
    <t>Mark Burton</t>
  </si>
  <si>
    <t>Thurrock</t>
  </si>
  <si>
    <t>Mike Singleton</t>
  </si>
  <si>
    <t>`</t>
  </si>
  <si>
    <t>LB Redbridge</t>
  </si>
  <si>
    <t>Jagdish Bimrah</t>
  </si>
  <si>
    <t>Keith Mattacks</t>
  </si>
  <si>
    <t>Sue Butterworth</t>
  </si>
  <si>
    <t>Reduced from 7 - Sue Butterworth now day delegate for Thursday as well as dinner</t>
  </si>
  <si>
    <t>Nottinghamshire County Council</t>
  </si>
  <si>
    <t>Royal Borough of Kensington &amp; Chelsea</t>
  </si>
  <si>
    <t>Robert Rush</t>
  </si>
  <si>
    <t>Bob will contact you to arrange extra days around the conference date, so can he stay in the same room please?</t>
  </si>
  <si>
    <t>Richard Carroll</t>
  </si>
  <si>
    <t>Rupinder Sandhu</t>
  </si>
  <si>
    <t>Alan Donald</t>
  </si>
  <si>
    <t>Additional day delegate</t>
  </si>
  <si>
    <t>Leicester City Council</t>
  </si>
  <si>
    <t>Rob Thomas</t>
  </si>
  <si>
    <t>Additional residential booking</t>
  </si>
  <si>
    <t>London Borough of Tower Hamlets</t>
  </si>
  <si>
    <t>Calvin Coughlan</t>
  </si>
  <si>
    <t>David Dunkley</t>
  </si>
  <si>
    <t>Change - No longer needs room for Wednesday</t>
  </si>
  <si>
    <t>Paul Nathan</t>
  </si>
  <si>
    <t>Wheat alergy</t>
  </si>
  <si>
    <t>Alan Coole</t>
  </si>
  <si>
    <t>Room required for Wednesday - use room release by Joan Hillcock</t>
  </si>
  <si>
    <t>Room required for Wednesday -use room released by Ian Wilson. Additional room required for Thursday</t>
  </si>
  <si>
    <t>Lancashire County Council</t>
  </si>
  <si>
    <t>Ray Baker</t>
  </si>
  <si>
    <t>Kel Computing</t>
  </si>
  <si>
    <t>Oliver Freedman</t>
  </si>
  <si>
    <t>Re:d_space</t>
  </si>
  <si>
    <t>Daniel Plunkett</t>
  </si>
  <si>
    <t>Additional day delegate with dinner</t>
  </si>
  <si>
    <t>Mark Sheikh</t>
  </si>
  <si>
    <t>Rachael Hamilton</t>
  </si>
  <si>
    <t>Room for Thursday released by Gurmail Nizzer cancellation</t>
  </si>
  <si>
    <t>Rob Muirhead</t>
  </si>
  <si>
    <t>Rooms released by Gail Thornton cancellation</t>
  </si>
  <si>
    <t>Cancelled - rooms taken by Rob Muirhead</t>
  </si>
  <si>
    <t>Waters &amp; Cohen Architects</t>
  </si>
  <si>
    <t>Michal Cohen</t>
  </si>
  <si>
    <t>Bryanstone Square</t>
  </si>
  <si>
    <t>Marcus Orlovsky</t>
  </si>
  <si>
    <t>Institute of Education</t>
  </si>
  <si>
    <t>Dylan William</t>
  </si>
  <si>
    <t>DFE</t>
  </si>
  <si>
    <t>Additional day delegate Friday</t>
  </si>
  <si>
    <t>Additional day delegate Thursday</t>
  </si>
  <si>
    <t>Outbookings</t>
  </si>
  <si>
    <t>No longer attending on Thursday</t>
  </si>
  <si>
    <t>Only now attending conference dinner</t>
  </si>
  <si>
    <t>No longer attending dinner</t>
  </si>
  <si>
    <t>Tom Procter</t>
  </si>
  <si>
    <t>Heppell.net</t>
  </si>
  <si>
    <t>Professor Stephen Heppell</t>
  </si>
  <si>
    <t>Terry Pitt</t>
  </si>
  <si>
    <t>John West</t>
  </si>
  <si>
    <t>Central Bedfordshire</t>
  </si>
  <si>
    <t>Keith Armstead</t>
  </si>
  <si>
    <t xml:space="preserve">Name change - was Oliver Ridgwell. Room not required for Thursday night - re-allocated to Michal Cohen </t>
  </si>
  <si>
    <t xml:space="preserve">Additional residential booking - rooms from Gurmail Nizzer for Wed., Terry Pitt (Oliver Ridgwell) Thurs. </t>
  </si>
  <si>
    <t>Rydon Group Limited</t>
  </si>
  <si>
    <t>Jonathan Rowland</t>
  </si>
  <si>
    <t>Additional day delegate booking with dinner</t>
  </si>
  <si>
    <t>North East Lincolnshire</t>
  </si>
  <si>
    <t>Sandra Burniston</t>
  </si>
  <si>
    <t>Keith Lane</t>
  </si>
  <si>
    <t>Wendy Fisher</t>
  </si>
  <si>
    <t>Tony Brumfield</t>
  </si>
  <si>
    <t>Booking cancelled  - rooms now allocated to Keith Lane (Keith Lane Consulting)</t>
  </si>
  <si>
    <t>Keith Lane Consulting</t>
  </si>
  <si>
    <t>Additional residential booking - rooms reallocated from Steve Law</t>
  </si>
  <si>
    <t>Edward Way</t>
  </si>
  <si>
    <t>Aditional day delegate</t>
  </si>
  <si>
    <t>LB Newham</t>
  </si>
  <si>
    <t>Peter Richardson</t>
  </si>
  <si>
    <t>John Cochrane</t>
  </si>
  <si>
    <t>Jennifer Mendonca</t>
  </si>
  <si>
    <t>Jane Horne</t>
  </si>
  <si>
    <t>Andy Lockwood</t>
  </si>
  <si>
    <t>Jeff Fisher</t>
  </si>
  <si>
    <t>Blackpool Borough Council</t>
  </si>
  <si>
    <t>Vicki Mathews</t>
  </si>
  <si>
    <t>Cancelled - rooms taken by Vicki Mathews</t>
  </si>
  <si>
    <t>Additonal day delegate booking - outbooked for accommodation</t>
  </si>
  <si>
    <t>Additional residential delegate - takes rooms released by Pauline Elliott</t>
  </si>
  <si>
    <t>Name change - was Louise Allenach</t>
  </si>
  <si>
    <t>Melanie Hilton</t>
  </si>
  <si>
    <t>Keith Hutt</t>
  </si>
  <si>
    <t>Consultant</t>
  </si>
  <si>
    <t>Tony Blackman</t>
  </si>
  <si>
    <t>Stuart Miller</t>
  </si>
  <si>
    <t>Kirsty Henderson</t>
  </si>
  <si>
    <t>Name change - was Alan Johnson</t>
  </si>
  <si>
    <t>Vic Ebdon</t>
  </si>
  <si>
    <t>Cancelled - room for Thursday re-allocated to Angela Ferdinand</t>
  </si>
  <si>
    <t>Name change - was Chris Dyer. Room no longer needed for Wednesday night - re-allocate to Angela Ferdinand</t>
  </si>
  <si>
    <t>Angela Ferdinand</t>
  </si>
  <si>
    <t>Additional residential booking - takes rooms released by Vic Ebdon (ChrisDyer) (Wed) and Philip Dove (Thurs).</t>
  </si>
  <si>
    <t>Will not now arrive until Thursday  morning</t>
  </si>
  <si>
    <t>Martin Shaw</t>
  </si>
  <si>
    <t>Additional day delegate. Was David Gatheral</t>
  </si>
  <si>
    <t>Alan Waters</t>
  </si>
  <si>
    <t>Was Angela Pae</t>
  </si>
  <si>
    <t>Space Craft</t>
  </si>
  <si>
    <t>Laura Irving</t>
  </si>
  <si>
    <t>LB Brent</t>
  </si>
  <si>
    <t>Nitin Parshotam</t>
  </si>
  <si>
    <t>RIBA Schools Client Forum</t>
  </si>
  <si>
    <t>Andy Thompson</t>
  </si>
  <si>
    <t>Additional day delegate Thurs &amp; Friday</t>
  </si>
  <si>
    <t>Will not now attend. Rooms re-allocated to Janice Beck</t>
  </si>
  <si>
    <t>Paul Andrew</t>
  </si>
  <si>
    <t>Additional day delegate (Thurs) booking with dinner</t>
  </si>
  <si>
    <t>Robin Colyer</t>
  </si>
  <si>
    <t>Caroline Warwick</t>
  </si>
  <si>
    <t>Shaun Haggarty</t>
  </si>
  <si>
    <t>Rooms re-allocated to Marcus Orlovsky. Residential booking re-instated - rooms re-allocatd from Steve Aelberry!</t>
  </si>
  <si>
    <t>Rooms booked at Premier Inn</t>
  </si>
  <si>
    <t>Cancelled - Thursday room taken by Rachael Hamilton. Room for Wednesday re-allocated to Michal Cohen.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</si>
</sst>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.5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trike/>
      <sz val="10"/>
      <color indexed="10"/>
      <name val="Arial"/>
      <family val="0"/>
    </font>
    <font>
      <strike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1" applyNumberFormat="0" applyAlignment="0" applyProtection="0"/>
    <xf numFmtId="0" fontId="16" fillId="1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42" applyFont="1" applyBorder="1">
      <alignment/>
      <protection/>
    </xf>
    <xf numFmtId="0" fontId="2" fillId="0" borderId="10" xfId="42" applyFont="1" applyBorder="1" applyAlignment="1">
      <alignment horizontal="center" vertical="center" wrapText="1"/>
      <protection/>
    </xf>
    <xf numFmtId="0" fontId="0" fillId="17" borderId="11" xfId="42" applyFont="1" applyFill="1" applyBorder="1">
      <alignment/>
      <protection/>
    </xf>
    <xf numFmtId="0" fontId="0" fillId="17" borderId="0" xfId="42" applyFont="1" applyFill="1" applyBorder="1">
      <alignment/>
      <protection/>
    </xf>
    <xf numFmtId="0" fontId="0" fillId="17" borderId="12" xfId="42" applyFont="1" applyFill="1" applyBorder="1">
      <alignment/>
      <protection/>
    </xf>
    <xf numFmtId="0" fontId="2" fillId="17" borderId="10" xfId="42" applyFont="1" applyFill="1" applyBorder="1" applyAlignment="1">
      <alignment horizontal="center" vertical="top" wrapText="1"/>
      <protection/>
    </xf>
    <xf numFmtId="1" fontId="3" fillId="0" borderId="0" xfId="42" applyNumberFormat="1" applyFont="1">
      <alignment/>
      <protection/>
    </xf>
    <xf numFmtId="0" fontId="0" fillId="0" borderId="13" xfId="42" applyFont="1" applyBorder="1">
      <alignment/>
      <protection/>
    </xf>
    <xf numFmtId="0" fontId="0" fillId="0" borderId="14" xfId="42" applyFont="1" applyBorder="1">
      <alignment/>
      <protection/>
    </xf>
    <xf numFmtId="0" fontId="0" fillId="0" borderId="0" xfId="42">
      <alignment/>
      <protection/>
    </xf>
    <xf numFmtId="0" fontId="4" fillId="0" borderId="0" xfId="58" applyFont="1" applyBorder="1" applyAlignment="1">
      <alignment horizontal="left" vertical="top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horizontal="left" vertical="top"/>
      <protection/>
    </xf>
    <xf numFmtId="0" fontId="2" fillId="0" borderId="0" xfId="58" applyFont="1" applyBorder="1" applyAlignment="1">
      <alignment horizontal="left" vertical="center"/>
      <protection/>
    </xf>
    <xf numFmtId="0" fontId="2" fillId="0" borderId="0" xfId="58" applyFont="1" applyBorder="1">
      <alignment vertical="top"/>
      <protection/>
    </xf>
    <xf numFmtId="0" fontId="2" fillId="0" borderId="0" xfId="58" applyFont="1" applyBorder="1">
      <alignment vertical="center"/>
      <protection/>
    </xf>
    <xf numFmtId="0" fontId="0" fillId="0" borderId="0" xfId="58" applyBorder="1" applyAlignment="1">
      <alignment horizontal="left" vertical="top"/>
      <protection/>
    </xf>
    <xf numFmtId="1" fontId="0" fillId="0" borderId="0" xfId="58" applyNumberFormat="1" applyBorder="1">
      <alignment vertical="top"/>
      <protection/>
    </xf>
    <xf numFmtId="0" fontId="0" fillId="0" borderId="0" xfId="58" applyBorder="1" applyAlignment="1">
      <alignment horizontal="center" vertical="top"/>
      <protection/>
    </xf>
    <xf numFmtId="0" fontId="0" fillId="0" borderId="0" xfId="58" applyBorder="1">
      <alignment vertical="top"/>
      <protection/>
    </xf>
    <xf numFmtId="0" fontId="0" fillId="0" borderId="0" xfId="58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42" applyFont="1" applyFill="1" applyBorder="1" applyAlignment="1">
      <alignment horizontal="center"/>
      <protection/>
    </xf>
    <xf numFmtId="0" fontId="2" fillId="0" borderId="0" xfId="42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11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1" fontId="0" fillId="0" borderId="0" xfId="42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0" borderId="11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0" applyFont="1" applyFill="1" applyAlignment="1">
      <alignment vertical="top" wrapText="1"/>
    </xf>
    <xf numFmtId="0" fontId="0" fillId="0" borderId="12" xfId="42" applyFont="1" applyFill="1" applyBorder="1">
      <alignment/>
      <protection/>
    </xf>
    <xf numFmtId="0" fontId="0" fillId="0" borderId="0" xfId="0" applyFont="1" applyFill="1" applyAlignment="1">
      <alignment vertical="center" wrapText="1"/>
    </xf>
    <xf numFmtId="1" fontId="0" fillId="0" borderId="0" xfId="42" applyNumberFormat="1" applyFont="1" applyFill="1" applyAlignment="1">
      <alignment vertical="center" wrapText="1"/>
      <protection/>
    </xf>
    <xf numFmtId="0" fontId="0" fillId="0" borderId="11" xfId="42" applyFont="1" applyFill="1" applyBorder="1" applyAlignment="1">
      <alignment horizontal="center" vertical="center" wrapText="1"/>
      <protection/>
    </xf>
    <xf numFmtId="0" fontId="0" fillId="0" borderId="0" xfId="42" applyFont="1" applyFill="1" applyBorder="1" applyAlignment="1">
      <alignment horizontal="center" vertical="center" wrapText="1"/>
      <protection/>
    </xf>
    <xf numFmtId="0" fontId="0" fillId="0" borderId="12" xfId="4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0" fillId="0" borderId="15" xfId="42" applyFont="1" applyFill="1" applyBorder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42" applyFont="1">
      <alignment/>
      <protection/>
    </xf>
    <xf numFmtId="1" fontId="0" fillId="0" borderId="0" xfId="42" applyNumberFormat="1" applyFont="1">
      <alignment/>
      <protection/>
    </xf>
    <xf numFmtId="0" fontId="0" fillId="17" borderId="11" xfId="42" applyFont="1" applyFill="1" applyBorder="1">
      <alignment/>
      <protection/>
    </xf>
    <xf numFmtId="0" fontId="0" fillId="17" borderId="0" xfId="42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42" applyNumberFormat="1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1" fontId="0" fillId="0" borderId="0" xfId="42" applyNumberFormat="1" applyFont="1" applyFill="1" applyAlignment="1">
      <alignment vertical="top" wrapText="1"/>
      <protection/>
    </xf>
    <xf numFmtId="0" fontId="0" fillId="0" borderId="11" xfId="42" applyFont="1" applyFill="1" applyBorder="1" applyAlignment="1">
      <alignment vertical="top" wrapText="1"/>
      <protection/>
    </xf>
    <xf numFmtId="0" fontId="0" fillId="0" borderId="0" xfId="42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" fontId="0" fillId="0" borderId="0" xfId="42" applyNumberFormat="1" applyFont="1" applyFill="1" applyAlignment="1">
      <alignment vertical="top"/>
      <protection/>
    </xf>
    <xf numFmtId="0" fontId="0" fillId="0" borderId="11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1" fontId="0" fillId="0" borderId="0" xfId="42" applyNumberFormat="1" applyFont="1" applyFill="1" applyAlignment="1">
      <alignment vertical="center" wrapText="1"/>
      <protection/>
    </xf>
    <xf numFmtId="0" fontId="0" fillId="0" borderId="11" xfId="42" applyFont="1" applyFill="1" applyBorder="1" applyAlignment="1">
      <alignment vertical="center" wrapText="1"/>
      <protection/>
    </xf>
    <xf numFmtId="0" fontId="0" fillId="0" borderId="0" xfId="4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1" fontId="23" fillId="0" borderId="0" xfId="42" applyNumberFormat="1" applyFont="1" applyFill="1">
      <alignment/>
      <protection/>
    </xf>
    <xf numFmtId="0" fontId="23" fillId="0" borderId="11" xfId="42" applyFont="1" applyFill="1" applyBorder="1">
      <alignment/>
      <protection/>
    </xf>
    <xf numFmtId="0" fontId="23" fillId="0" borderId="0" xfId="42" applyFont="1" applyFill="1" applyBorder="1">
      <alignment/>
      <protection/>
    </xf>
    <xf numFmtId="0" fontId="0" fillId="0" borderId="0" xfId="0" applyFont="1" applyFill="1" applyAlignment="1">
      <alignment wrapText="1"/>
    </xf>
    <xf numFmtId="1" fontId="0" fillId="0" borderId="0" xfId="42" applyNumberFormat="1" applyFont="1" applyFill="1" applyAlignment="1">
      <alignment wrapText="1"/>
      <protection/>
    </xf>
    <xf numFmtId="0" fontId="0" fillId="0" borderId="11" xfId="42" applyFont="1" applyFill="1" applyBorder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1" fontId="0" fillId="0" borderId="0" xfId="42" applyNumberFormat="1" applyFont="1" applyFill="1" quotePrefix="1">
      <alignment/>
      <protection/>
    </xf>
    <xf numFmtId="1" fontId="0" fillId="0" borderId="0" xfId="42" applyNumberFormat="1" applyFont="1" applyFill="1" applyAlignment="1" quotePrefix="1">
      <alignment vertical="top" wrapText="1"/>
      <protection/>
    </xf>
    <xf numFmtId="0" fontId="0" fillId="0" borderId="12" xfId="42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_Data" xfId="58"/>
    <cellStyle name="Title" xfId="59"/>
    <cellStyle name="Total" xfId="60"/>
    <cellStyle name="Warning Text" xfId="61"/>
  </cellStyles>
  <dxfs count="3"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00390625" style="10" customWidth="1"/>
    <col min="2" max="2" width="1.8515625" style="10" customWidth="1"/>
    <col min="3" max="3" width="6.00390625" style="10" customWidth="1"/>
    <col min="4" max="4" width="12.7109375" style="10" customWidth="1"/>
    <col min="5" max="5" width="1.7109375" style="10" customWidth="1"/>
    <col min="6" max="6" width="3.421875" style="10" customWidth="1"/>
    <col min="7" max="7" width="6.28125" style="10" customWidth="1"/>
    <col min="8" max="8" width="6.7109375" style="10" customWidth="1"/>
    <col min="9" max="9" width="2.7109375" style="10" customWidth="1"/>
    <col min="10" max="10" width="14.8515625" style="10" customWidth="1"/>
    <col min="11" max="11" width="12.28125" style="10" customWidth="1"/>
    <col min="12" max="12" width="2.421875" style="10" customWidth="1"/>
    <col min="13" max="13" width="22.8515625" style="10" customWidth="1"/>
    <col min="14" max="16384" width="9.140625" style="10" customWidth="1"/>
  </cols>
  <sheetData>
    <row r="1" spans="1:12" ht="22.5" customHeight="1">
      <c r="A1" s="11" t="s">
        <v>11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</row>
    <row r="2" spans="1:12" ht="12.75" customHeight="1">
      <c r="A2" s="11"/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</row>
    <row r="3" spans="1:12" ht="13.5" customHeight="1">
      <c r="A3" s="13" t="s">
        <v>0</v>
      </c>
      <c r="B3" s="13"/>
      <c r="C3" s="13"/>
      <c r="D3" s="13" t="s">
        <v>12</v>
      </c>
      <c r="E3" s="13"/>
      <c r="F3" s="12"/>
      <c r="G3" s="12"/>
      <c r="H3" s="14" t="s">
        <v>13</v>
      </c>
      <c r="I3" s="14"/>
      <c r="J3" s="15" t="s">
        <v>16</v>
      </c>
      <c r="K3" s="12"/>
      <c r="L3" s="12"/>
    </row>
    <row r="4" spans="1:12" ht="12" customHeight="1">
      <c r="A4" s="12"/>
      <c r="B4" s="12"/>
      <c r="C4" s="12"/>
      <c r="D4" s="12"/>
      <c r="E4" s="12"/>
      <c r="F4" s="12"/>
      <c r="G4" s="12"/>
      <c r="H4" s="14" t="s">
        <v>14</v>
      </c>
      <c r="I4" s="14"/>
      <c r="J4" s="16" t="s">
        <v>17</v>
      </c>
      <c r="K4" s="14" t="s">
        <v>18</v>
      </c>
      <c r="L4" s="14"/>
    </row>
    <row r="5" spans="1:12" ht="12" customHeight="1">
      <c r="A5" s="12"/>
      <c r="B5" s="12"/>
      <c r="C5" s="12"/>
      <c r="D5" s="12"/>
      <c r="E5" s="12"/>
      <c r="F5" s="12"/>
      <c r="G5" s="12"/>
      <c r="H5" s="12"/>
      <c r="I5" s="12"/>
      <c r="J5" s="16" t="s">
        <v>19</v>
      </c>
      <c r="K5" s="14" t="s">
        <v>20</v>
      </c>
      <c r="L5" s="14"/>
    </row>
    <row r="6" spans="1:12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4" t="s">
        <v>21</v>
      </c>
      <c r="L6" s="14"/>
    </row>
    <row r="7" spans="1:12" ht="12.75" customHeight="1">
      <c r="A7" s="17" t="s">
        <v>129</v>
      </c>
      <c r="B7" s="17"/>
      <c r="C7" s="17"/>
      <c r="D7" s="17"/>
      <c r="E7" s="17"/>
      <c r="F7" s="17"/>
      <c r="G7" s="12"/>
      <c r="H7" s="12"/>
      <c r="I7" s="12"/>
      <c r="J7" s="12"/>
      <c r="K7" s="12"/>
      <c r="L7" s="12"/>
    </row>
    <row r="8" spans="1:12" ht="13.5" customHeight="1">
      <c r="A8" s="12"/>
      <c r="B8" s="12"/>
      <c r="C8" s="12"/>
      <c r="D8" s="17" t="s">
        <v>130</v>
      </c>
      <c r="E8" s="17"/>
      <c r="F8" s="17"/>
      <c r="G8" s="17"/>
      <c r="H8" s="18">
        <v>1</v>
      </c>
      <c r="I8" s="12"/>
      <c r="J8" s="19" t="s">
        <v>25</v>
      </c>
      <c r="K8" s="17" t="s">
        <v>26</v>
      </c>
      <c r="L8" s="17"/>
    </row>
    <row r="9" spans="1:12" ht="12.75" customHeight="1">
      <c r="A9" s="17" t="s">
        <v>145</v>
      </c>
      <c r="B9" s="17"/>
      <c r="C9" s="17"/>
      <c r="D9" s="17"/>
      <c r="E9" s="17"/>
      <c r="F9" s="17"/>
      <c r="G9" s="12"/>
      <c r="H9" s="12"/>
      <c r="I9" s="12"/>
      <c r="J9" s="12"/>
      <c r="K9" s="12"/>
      <c r="L9" s="12"/>
    </row>
    <row r="10" spans="1:12" ht="13.5" customHeight="1">
      <c r="A10" s="12"/>
      <c r="B10" s="12"/>
      <c r="C10" s="12"/>
      <c r="D10" s="17" t="s">
        <v>146</v>
      </c>
      <c r="E10" s="17"/>
      <c r="F10" s="17"/>
      <c r="G10" s="17"/>
      <c r="H10" s="18">
        <v>1</v>
      </c>
      <c r="I10" s="12"/>
      <c r="J10" s="19" t="s">
        <v>26</v>
      </c>
      <c r="K10" s="17" t="s">
        <v>25</v>
      </c>
      <c r="L10" s="17"/>
    </row>
    <row r="11" spans="1:12" ht="12.75" customHeight="1">
      <c r="A11" s="17" t="s">
        <v>147</v>
      </c>
      <c r="B11" s="17"/>
      <c r="C11" s="17"/>
      <c r="D11" s="17"/>
      <c r="E11" s="17"/>
      <c r="F11" s="17"/>
      <c r="G11" s="12"/>
      <c r="H11" s="12"/>
      <c r="I11" s="12"/>
      <c r="J11" s="12"/>
      <c r="K11" s="12"/>
      <c r="L11" s="12"/>
    </row>
    <row r="12" spans="1:12" ht="13.5" customHeight="1">
      <c r="A12" s="12"/>
      <c r="B12" s="12"/>
      <c r="C12" s="12"/>
      <c r="D12" s="17" t="s">
        <v>148</v>
      </c>
      <c r="E12" s="17"/>
      <c r="F12" s="17"/>
      <c r="G12" s="17"/>
      <c r="H12" s="18">
        <v>2</v>
      </c>
      <c r="I12" s="12"/>
      <c r="J12" s="19" t="s">
        <v>26</v>
      </c>
      <c r="K12" s="17" t="s">
        <v>25</v>
      </c>
      <c r="L12" s="17"/>
    </row>
    <row r="13" spans="1:12" ht="12.75" customHeight="1">
      <c r="A13" s="17" t="s">
        <v>149</v>
      </c>
      <c r="B13" s="17"/>
      <c r="C13" s="17"/>
      <c r="D13" s="17"/>
      <c r="E13" s="17"/>
      <c r="F13" s="17"/>
      <c r="G13" s="12"/>
      <c r="H13" s="12"/>
      <c r="I13" s="12"/>
      <c r="J13" s="12"/>
      <c r="K13" s="12"/>
      <c r="L13" s="12"/>
    </row>
    <row r="14" spans="1:12" ht="13.5" customHeight="1">
      <c r="A14" s="12"/>
      <c r="B14" s="12"/>
      <c r="C14" s="12"/>
      <c r="D14" s="17" t="s">
        <v>150</v>
      </c>
      <c r="E14" s="17"/>
      <c r="F14" s="17"/>
      <c r="G14" s="17"/>
      <c r="H14" s="18">
        <v>2</v>
      </c>
      <c r="I14" s="12"/>
      <c r="J14" s="19" t="s">
        <v>26</v>
      </c>
      <c r="K14" s="17" t="s">
        <v>26</v>
      </c>
      <c r="L14" s="17"/>
    </row>
    <row r="15" spans="1:12" ht="12.75" customHeight="1">
      <c r="A15" s="17" t="s">
        <v>131</v>
      </c>
      <c r="B15" s="17"/>
      <c r="C15" s="17"/>
      <c r="D15" s="17"/>
      <c r="E15" s="17"/>
      <c r="F15" s="17"/>
      <c r="G15" s="12"/>
      <c r="H15" s="12"/>
      <c r="I15" s="12"/>
      <c r="J15" s="12"/>
      <c r="K15" s="12"/>
      <c r="L15" s="12"/>
    </row>
    <row r="16" spans="1:12" ht="13.5" customHeight="1">
      <c r="A16" s="12"/>
      <c r="B16" s="12"/>
      <c r="C16" s="12"/>
      <c r="D16" s="17" t="s">
        <v>132</v>
      </c>
      <c r="E16" s="17"/>
      <c r="F16" s="17"/>
      <c r="G16" s="17"/>
      <c r="H16" s="18">
        <v>1</v>
      </c>
      <c r="I16" s="12"/>
      <c r="J16" s="19" t="s">
        <v>25</v>
      </c>
      <c r="K16" s="17" t="s">
        <v>26</v>
      </c>
      <c r="L16" s="17"/>
    </row>
    <row r="17" spans="1:12" ht="12.75" customHeight="1">
      <c r="A17" s="17" t="s">
        <v>196</v>
      </c>
      <c r="B17" s="17"/>
      <c r="C17" s="17"/>
      <c r="D17" s="17"/>
      <c r="E17" s="17"/>
      <c r="F17" s="17"/>
      <c r="G17" s="12"/>
      <c r="H17" s="12"/>
      <c r="I17" s="12"/>
      <c r="J17" s="12"/>
      <c r="K17" s="12"/>
      <c r="L17" s="12"/>
    </row>
    <row r="18" spans="1:12" ht="13.5" customHeight="1">
      <c r="A18" s="12"/>
      <c r="B18" s="12"/>
      <c r="C18" s="12"/>
      <c r="D18" s="17" t="s">
        <v>197</v>
      </c>
      <c r="E18" s="17"/>
      <c r="F18" s="17"/>
      <c r="G18" s="17"/>
      <c r="H18" s="18">
        <v>1</v>
      </c>
      <c r="I18" s="12"/>
      <c r="J18" s="19" t="s">
        <v>26</v>
      </c>
      <c r="K18" s="17" t="s">
        <v>26</v>
      </c>
      <c r="L18" s="17"/>
    </row>
    <row r="19" spans="1:12" ht="12.75" customHeight="1">
      <c r="A19" s="17" t="s">
        <v>198</v>
      </c>
      <c r="B19" s="17"/>
      <c r="C19" s="17"/>
      <c r="D19" s="17"/>
      <c r="E19" s="17"/>
      <c r="F19" s="17"/>
      <c r="G19" s="12"/>
      <c r="H19" s="12"/>
      <c r="I19" s="12"/>
      <c r="J19" s="12"/>
      <c r="K19" s="12"/>
      <c r="L19" s="12"/>
    </row>
    <row r="20" spans="1:12" ht="13.5" customHeight="1">
      <c r="A20" s="12"/>
      <c r="B20" s="12"/>
      <c r="C20" s="12"/>
      <c r="D20" s="17" t="s">
        <v>199</v>
      </c>
      <c r="E20" s="17"/>
      <c r="F20" s="17"/>
      <c r="G20" s="17"/>
      <c r="H20" s="18">
        <v>1</v>
      </c>
      <c r="I20" s="12"/>
      <c r="J20" s="19" t="s">
        <v>26</v>
      </c>
      <c r="K20" s="17" t="s">
        <v>25</v>
      </c>
      <c r="L20" s="17"/>
    </row>
    <row r="21" spans="1:12" ht="12.75" customHeight="1">
      <c r="A21" s="17" t="s">
        <v>75</v>
      </c>
      <c r="B21" s="17"/>
      <c r="C21" s="17"/>
      <c r="D21" s="17"/>
      <c r="E21" s="17"/>
      <c r="F21" s="17"/>
      <c r="G21" s="12"/>
      <c r="H21" s="12"/>
      <c r="I21" s="12"/>
      <c r="J21" s="12"/>
      <c r="K21" s="12"/>
      <c r="L21" s="12"/>
    </row>
    <row r="22" spans="1:12" ht="13.5" customHeight="1">
      <c r="A22" s="12"/>
      <c r="B22" s="12"/>
      <c r="C22" s="12"/>
      <c r="D22" s="17" t="s">
        <v>76</v>
      </c>
      <c r="E22" s="17"/>
      <c r="F22" s="17"/>
      <c r="G22" s="17"/>
      <c r="H22" s="18">
        <v>2</v>
      </c>
      <c r="I22" s="12"/>
      <c r="J22" s="19" t="s">
        <v>26</v>
      </c>
      <c r="K22" s="17" t="s">
        <v>25</v>
      </c>
      <c r="L22" s="17"/>
    </row>
    <row r="23" spans="1:12" ht="12.75" customHeight="1">
      <c r="A23" s="17" t="s">
        <v>105</v>
      </c>
      <c r="B23" s="17"/>
      <c r="C23" s="17"/>
      <c r="D23" s="17"/>
      <c r="E23" s="17"/>
      <c r="F23" s="17"/>
      <c r="G23" s="12"/>
      <c r="H23" s="12"/>
      <c r="I23" s="12"/>
      <c r="J23" s="12"/>
      <c r="K23" s="12"/>
      <c r="L23" s="12"/>
    </row>
    <row r="24" spans="1:12" ht="13.5" customHeight="1">
      <c r="A24" s="12"/>
      <c r="B24" s="12"/>
      <c r="C24" s="12"/>
      <c r="D24" s="17" t="s">
        <v>106</v>
      </c>
      <c r="E24" s="17"/>
      <c r="F24" s="17"/>
      <c r="G24" s="17"/>
      <c r="H24" s="18">
        <v>2</v>
      </c>
      <c r="I24" s="12"/>
      <c r="J24" s="19" t="s">
        <v>26</v>
      </c>
      <c r="K24" s="17" t="s">
        <v>26</v>
      </c>
      <c r="L24" s="17"/>
    </row>
    <row r="25" spans="1:12" ht="12.75" customHeight="1">
      <c r="A25" s="17" t="s">
        <v>50</v>
      </c>
      <c r="B25" s="17"/>
      <c r="C25" s="17"/>
      <c r="D25" s="17"/>
      <c r="E25" s="17"/>
      <c r="F25" s="17"/>
      <c r="G25" s="12"/>
      <c r="H25" s="12"/>
      <c r="I25" s="12"/>
      <c r="J25" s="12"/>
      <c r="K25" s="12"/>
      <c r="L25" s="12"/>
    </row>
    <row r="26" spans="1:12" ht="13.5" customHeight="1">
      <c r="A26" s="12"/>
      <c r="B26" s="12"/>
      <c r="C26" s="12"/>
      <c r="D26" s="17" t="s">
        <v>51</v>
      </c>
      <c r="E26" s="17"/>
      <c r="F26" s="17"/>
      <c r="G26" s="17"/>
      <c r="H26" s="18">
        <v>1</v>
      </c>
      <c r="I26" s="12"/>
      <c r="J26" s="19" t="s">
        <v>25</v>
      </c>
      <c r="K26" s="17" t="s">
        <v>26</v>
      </c>
      <c r="L26" s="17"/>
    </row>
    <row r="27" spans="1:12" ht="13.5" customHeight="1">
      <c r="A27" s="12"/>
      <c r="B27" s="12"/>
      <c r="C27" s="12"/>
      <c r="D27" s="17" t="s">
        <v>52</v>
      </c>
      <c r="E27" s="17"/>
      <c r="F27" s="17"/>
      <c r="G27" s="17"/>
      <c r="H27" s="18">
        <v>1</v>
      </c>
      <c r="I27" s="12"/>
      <c r="J27" s="19" t="s">
        <v>25</v>
      </c>
      <c r="K27" s="17" t="s">
        <v>26</v>
      </c>
      <c r="L27" s="17"/>
    </row>
    <row r="28" spans="1:12" ht="12.75" customHeight="1">
      <c r="A28" s="17" t="s">
        <v>170</v>
      </c>
      <c r="B28" s="17"/>
      <c r="C28" s="17"/>
      <c r="D28" s="17"/>
      <c r="E28" s="17"/>
      <c r="F28" s="17"/>
      <c r="G28" s="12"/>
      <c r="H28" s="12"/>
      <c r="I28" s="12"/>
      <c r="J28" s="12"/>
      <c r="K28" s="12"/>
      <c r="L28" s="12"/>
    </row>
    <row r="29" spans="1:12" ht="13.5" customHeight="1">
      <c r="A29" s="12"/>
      <c r="B29" s="12"/>
      <c r="C29" s="12"/>
      <c r="D29" s="17" t="s">
        <v>133</v>
      </c>
      <c r="E29" s="17"/>
      <c r="F29" s="17"/>
      <c r="G29" s="17"/>
      <c r="H29" s="18">
        <v>1</v>
      </c>
      <c r="I29" s="12"/>
      <c r="J29" s="19" t="s">
        <v>26</v>
      </c>
      <c r="K29" s="17" t="s">
        <v>25</v>
      </c>
      <c r="L29" s="17"/>
    </row>
    <row r="30" spans="1:12" ht="12.75" customHeight="1">
      <c r="A30" s="17" t="s">
        <v>65</v>
      </c>
      <c r="B30" s="17"/>
      <c r="C30" s="17"/>
      <c r="D30" s="17"/>
      <c r="E30" s="17"/>
      <c r="F30" s="17"/>
      <c r="G30" s="12"/>
      <c r="H30" s="12"/>
      <c r="I30" s="12"/>
      <c r="J30" s="12"/>
      <c r="K30" s="12"/>
      <c r="L30" s="12"/>
    </row>
    <row r="31" spans="1:12" ht="13.5" customHeight="1">
      <c r="A31" s="12"/>
      <c r="B31" s="12"/>
      <c r="C31" s="12"/>
      <c r="D31" s="17" t="s">
        <v>66</v>
      </c>
      <c r="E31" s="17"/>
      <c r="F31" s="17"/>
      <c r="G31" s="17"/>
      <c r="H31" s="18">
        <v>1</v>
      </c>
      <c r="I31" s="12"/>
      <c r="J31" s="19" t="s">
        <v>26</v>
      </c>
      <c r="K31" s="17" t="s">
        <v>26</v>
      </c>
      <c r="L31" s="17"/>
    </row>
    <row r="32" spans="1:12" ht="13.5" customHeight="1">
      <c r="A32" s="12"/>
      <c r="B32" s="12"/>
      <c r="C32" s="12"/>
      <c r="D32" s="17" t="s">
        <v>67</v>
      </c>
      <c r="E32" s="17"/>
      <c r="F32" s="17"/>
      <c r="G32" s="17"/>
      <c r="H32" s="18">
        <v>1</v>
      </c>
      <c r="I32" s="12"/>
      <c r="J32" s="19" t="s">
        <v>26</v>
      </c>
      <c r="K32" s="17" t="s">
        <v>26</v>
      </c>
      <c r="L32" s="17"/>
    </row>
    <row r="33" spans="1:12" ht="12.75" customHeight="1">
      <c r="A33" s="17" t="s">
        <v>53</v>
      </c>
      <c r="B33" s="17"/>
      <c r="C33" s="17"/>
      <c r="D33" s="17"/>
      <c r="E33" s="17"/>
      <c r="F33" s="17"/>
      <c r="G33" s="12"/>
      <c r="H33" s="12"/>
      <c r="I33" s="12"/>
      <c r="J33" s="12"/>
      <c r="K33" s="12"/>
      <c r="L33" s="12"/>
    </row>
    <row r="34" spans="1:12" ht="13.5" customHeight="1">
      <c r="A34" s="12"/>
      <c r="B34" s="12"/>
      <c r="C34" s="12"/>
      <c r="D34" s="17" t="s">
        <v>54</v>
      </c>
      <c r="E34" s="17"/>
      <c r="F34" s="17"/>
      <c r="G34" s="17"/>
      <c r="H34" s="18">
        <v>1</v>
      </c>
      <c r="I34" s="12"/>
      <c r="J34" s="19" t="s">
        <v>25</v>
      </c>
      <c r="K34" s="17" t="s">
        <v>26</v>
      </c>
      <c r="L34" s="17"/>
    </row>
    <row r="35" spans="1:12" ht="12.75" customHeight="1">
      <c r="A35" s="17" t="s">
        <v>23</v>
      </c>
      <c r="B35" s="17"/>
      <c r="C35" s="17"/>
      <c r="D35" s="17"/>
      <c r="E35" s="17"/>
      <c r="F35" s="17"/>
      <c r="G35" s="12"/>
      <c r="H35" s="12"/>
      <c r="I35" s="12"/>
      <c r="J35" s="12"/>
      <c r="K35" s="12"/>
      <c r="L35" s="12"/>
    </row>
    <row r="36" spans="1:12" ht="13.5" customHeight="1">
      <c r="A36" s="12"/>
      <c r="B36" s="12"/>
      <c r="C36" s="12"/>
      <c r="D36" s="17" t="s">
        <v>24</v>
      </c>
      <c r="E36" s="17"/>
      <c r="F36" s="17"/>
      <c r="G36" s="17"/>
      <c r="H36" s="18">
        <v>1</v>
      </c>
      <c r="I36" s="12"/>
      <c r="J36" s="19" t="s">
        <v>25</v>
      </c>
      <c r="K36" s="17" t="s">
        <v>26</v>
      </c>
      <c r="L36" s="17"/>
    </row>
    <row r="37" spans="1:12" ht="12.75" customHeight="1">
      <c r="A37" s="17" t="s">
        <v>107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</row>
    <row r="38" spans="1:12" ht="13.5" customHeight="1">
      <c r="A38" s="12"/>
      <c r="B38" s="12"/>
      <c r="C38" s="12"/>
      <c r="D38" s="17" t="s">
        <v>108</v>
      </c>
      <c r="E38" s="17"/>
      <c r="F38" s="17"/>
      <c r="G38" s="17"/>
      <c r="H38" s="18">
        <v>4</v>
      </c>
      <c r="I38" s="12"/>
      <c r="J38" s="19" t="s">
        <v>26</v>
      </c>
      <c r="K38" s="17" t="s">
        <v>25</v>
      </c>
      <c r="L38" s="17"/>
    </row>
    <row r="39" spans="1:12" ht="13.5" customHeight="1">
      <c r="A39" s="12"/>
      <c r="B39" s="12"/>
      <c r="C39" s="12"/>
      <c r="D39" s="17" t="s">
        <v>109</v>
      </c>
      <c r="E39" s="17"/>
      <c r="F39" s="17"/>
      <c r="G39" s="17"/>
      <c r="H39" s="18">
        <v>4</v>
      </c>
      <c r="I39" s="12"/>
      <c r="J39" s="19" t="s">
        <v>26</v>
      </c>
      <c r="K39" s="17" t="s">
        <v>25</v>
      </c>
      <c r="L39" s="17"/>
    </row>
    <row r="40" spans="1:12" ht="12.75" customHeight="1">
      <c r="A40" s="17" t="s">
        <v>121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</row>
    <row r="41" spans="1:12" ht="13.5" customHeight="1">
      <c r="A41" s="20" t="s">
        <v>15</v>
      </c>
      <c r="B41" s="12"/>
      <c r="C41" s="17" t="s">
        <v>200</v>
      </c>
      <c r="D41" s="17"/>
      <c r="E41" s="12"/>
      <c r="F41" s="12"/>
      <c r="G41" s="12"/>
      <c r="H41" s="12"/>
      <c r="I41" s="12"/>
      <c r="J41" s="12"/>
      <c r="K41" s="12"/>
      <c r="L41" s="20" t="s">
        <v>22</v>
      </c>
    </row>
    <row r="42" spans="1:12" ht="22.5" customHeight="1">
      <c r="A42" s="11" t="s">
        <v>11</v>
      </c>
      <c r="B42" s="11"/>
      <c r="C42" s="11"/>
      <c r="D42" s="11"/>
      <c r="E42" s="11"/>
      <c r="F42" s="12"/>
      <c r="G42" s="12"/>
      <c r="H42" s="12"/>
      <c r="I42" s="12"/>
      <c r="J42" s="12"/>
      <c r="K42" s="12"/>
      <c r="L42" s="12"/>
    </row>
    <row r="43" spans="1:12" ht="12.75" customHeight="1">
      <c r="A43" s="11"/>
      <c r="B43" s="11"/>
      <c r="C43" s="11"/>
      <c r="D43" s="11"/>
      <c r="E43" s="11"/>
      <c r="F43" s="12"/>
      <c r="G43" s="12"/>
      <c r="H43" s="12"/>
      <c r="I43" s="12"/>
      <c r="J43" s="12"/>
      <c r="K43" s="12"/>
      <c r="L43" s="12"/>
    </row>
    <row r="44" spans="1:12" ht="13.5" customHeight="1">
      <c r="A44" s="13" t="s">
        <v>0</v>
      </c>
      <c r="B44" s="13"/>
      <c r="C44" s="13"/>
      <c r="D44" s="13" t="s">
        <v>12</v>
      </c>
      <c r="E44" s="13"/>
      <c r="F44" s="12"/>
      <c r="G44" s="12"/>
      <c r="H44" s="14" t="s">
        <v>13</v>
      </c>
      <c r="I44" s="14"/>
      <c r="J44" s="15" t="s">
        <v>16</v>
      </c>
      <c r="K44" s="12"/>
      <c r="L44" s="12"/>
    </row>
    <row r="45" spans="1:12" ht="12" customHeight="1">
      <c r="A45" s="12"/>
      <c r="B45" s="12"/>
      <c r="C45" s="12"/>
      <c r="D45" s="12"/>
      <c r="E45" s="12"/>
      <c r="F45" s="12"/>
      <c r="G45" s="12"/>
      <c r="H45" s="14" t="s">
        <v>14</v>
      </c>
      <c r="I45" s="14"/>
      <c r="J45" s="16" t="s">
        <v>17</v>
      </c>
      <c r="K45" s="14" t="s">
        <v>18</v>
      </c>
      <c r="L45" s="14"/>
    </row>
    <row r="46" spans="1:12" ht="12" customHeight="1">
      <c r="A46" s="12"/>
      <c r="B46" s="12"/>
      <c r="C46" s="12"/>
      <c r="D46" s="12"/>
      <c r="E46" s="12"/>
      <c r="F46" s="12"/>
      <c r="G46" s="12"/>
      <c r="H46" s="12"/>
      <c r="I46" s="12"/>
      <c r="J46" s="16" t="s">
        <v>19</v>
      </c>
      <c r="K46" s="14" t="s">
        <v>20</v>
      </c>
      <c r="L46" s="14"/>
    </row>
    <row r="47" spans="1:12" ht="12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4" t="s">
        <v>21</v>
      </c>
      <c r="L47" s="14"/>
    </row>
    <row r="48" spans="1:12" ht="13.5" customHeight="1">
      <c r="A48" s="12"/>
      <c r="B48" s="12"/>
      <c r="C48" s="12"/>
      <c r="D48" s="17" t="s">
        <v>122</v>
      </c>
      <c r="E48" s="17"/>
      <c r="F48" s="17"/>
      <c r="G48" s="17"/>
      <c r="H48" s="18">
        <v>1</v>
      </c>
      <c r="I48" s="12"/>
      <c r="J48" s="19" t="s">
        <v>26</v>
      </c>
      <c r="K48" s="17" t="s">
        <v>26</v>
      </c>
      <c r="L48" s="17"/>
    </row>
    <row r="49" spans="1:12" ht="13.5" customHeight="1">
      <c r="A49" s="12"/>
      <c r="B49" s="12"/>
      <c r="C49" s="12"/>
      <c r="D49" s="17" t="s">
        <v>123</v>
      </c>
      <c r="E49" s="17"/>
      <c r="F49" s="17"/>
      <c r="G49" s="17"/>
      <c r="H49" s="18">
        <v>1</v>
      </c>
      <c r="I49" s="12"/>
      <c r="J49" s="19" t="s">
        <v>26</v>
      </c>
      <c r="K49" s="17" t="s">
        <v>26</v>
      </c>
      <c r="L49" s="17"/>
    </row>
    <row r="50" spans="1:12" ht="12.75" customHeight="1">
      <c r="A50" s="17" t="s">
        <v>77</v>
      </c>
      <c r="B50" s="17"/>
      <c r="C50" s="17"/>
      <c r="D50" s="17"/>
      <c r="E50" s="17"/>
      <c r="F50" s="17"/>
      <c r="G50" s="12"/>
      <c r="H50" s="12"/>
      <c r="I50" s="12"/>
      <c r="J50" s="12"/>
      <c r="K50" s="12"/>
      <c r="L50" s="12"/>
    </row>
    <row r="51" spans="1:12" ht="13.5" customHeight="1">
      <c r="A51" s="12"/>
      <c r="B51" s="12"/>
      <c r="C51" s="12"/>
      <c r="D51" s="17" t="s">
        <v>78</v>
      </c>
      <c r="E51" s="17"/>
      <c r="F51" s="17"/>
      <c r="G51" s="17"/>
      <c r="H51" s="18">
        <v>1</v>
      </c>
      <c r="I51" s="12"/>
      <c r="J51" s="19" t="s">
        <v>25</v>
      </c>
      <c r="K51" s="17" t="s">
        <v>26</v>
      </c>
      <c r="L51" s="17"/>
    </row>
    <row r="52" spans="1:12" ht="12.75" customHeight="1">
      <c r="A52" s="17" t="s">
        <v>86</v>
      </c>
      <c r="B52" s="17"/>
      <c r="C52" s="17"/>
      <c r="D52" s="17"/>
      <c r="E52" s="17"/>
      <c r="F52" s="17"/>
      <c r="G52" s="12"/>
      <c r="H52" s="12"/>
      <c r="I52" s="12"/>
      <c r="J52" s="12"/>
      <c r="K52" s="12"/>
      <c r="L52" s="12"/>
    </row>
    <row r="53" spans="1:12" ht="13.5" customHeight="1">
      <c r="A53" s="12"/>
      <c r="B53" s="12"/>
      <c r="C53" s="12"/>
      <c r="D53" s="17" t="s">
        <v>87</v>
      </c>
      <c r="E53" s="17"/>
      <c r="F53" s="17"/>
      <c r="G53" s="17"/>
      <c r="H53" s="18">
        <v>1</v>
      </c>
      <c r="I53" s="12"/>
      <c r="J53" s="19" t="s">
        <v>25</v>
      </c>
      <c r="K53" s="17" t="s">
        <v>26</v>
      </c>
      <c r="L53" s="17"/>
    </row>
    <row r="54" spans="1:12" ht="12.75" customHeight="1">
      <c r="A54" s="17" t="s">
        <v>68</v>
      </c>
      <c r="B54" s="17"/>
      <c r="C54" s="17"/>
      <c r="D54" s="17"/>
      <c r="E54" s="17"/>
      <c r="F54" s="17"/>
      <c r="G54" s="12"/>
      <c r="H54" s="12"/>
      <c r="I54" s="12"/>
      <c r="J54" s="12"/>
      <c r="K54" s="12"/>
      <c r="L54" s="12"/>
    </row>
    <row r="55" spans="1:12" ht="13.5" customHeight="1">
      <c r="A55" s="12"/>
      <c r="B55" s="12"/>
      <c r="C55" s="12"/>
      <c r="D55" s="17" t="s">
        <v>69</v>
      </c>
      <c r="E55" s="17"/>
      <c r="F55" s="17"/>
      <c r="G55" s="17"/>
      <c r="H55" s="18">
        <v>1</v>
      </c>
      <c r="I55" s="12"/>
      <c r="J55" s="19" t="s">
        <v>25</v>
      </c>
      <c r="K55" s="17" t="s">
        <v>26</v>
      </c>
      <c r="L55" s="17"/>
    </row>
    <row r="56" spans="1:12" ht="12.75" customHeight="1">
      <c r="A56" s="17" t="s">
        <v>79</v>
      </c>
      <c r="B56" s="17"/>
      <c r="C56" s="17"/>
      <c r="D56" s="17"/>
      <c r="E56" s="17"/>
      <c r="F56" s="17"/>
      <c r="G56" s="12"/>
      <c r="H56" s="12"/>
      <c r="I56" s="12"/>
      <c r="J56" s="12"/>
      <c r="K56" s="12"/>
      <c r="L56" s="12"/>
    </row>
    <row r="57" spans="1:12" ht="13.5" customHeight="1">
      <c r="A57" s="12"/>
      <c r="B57" s="12"/>
      <c r="C57" s="12"/>
      <c r="D57" s="17" t="s">
        <v>80</v>
      </c>
      <c r="E57" s="17"/>
      <c r="F57" s="17"/>
      <c r="G57" s="17"/>
      <c r="H57" s="18">
        <v>1</v>
      </c>
      <c r="I57" s="12"/>
      <c r="J57" s="19" t="s">
        <v>25</v>
      </c>
      <c r="K57" s="17" t="s">
        <v>26</v>
      </c>
      <c r="L57" s="17"/>
    </row>
    <row r="58" spans="1:12" ht="13.5" customHeight="1">
      <c r="A58" s="12"/>
      <c r="B58" s="12"/>
      <c r="C58" s="12"/>
      <c r="D58" s="17" t="s">
        <v>81</v>
      </c>
      <c r="E58" s="17"/>
      <c r="F58" s="17"/>
      <c r="G58" s="17"/>
      <c r="H58" s="18">
        <v>1</v>
      </c>
      <c r="I58" s="12"/>
      <c r="J58" s="19" t="s">
        <v>26</v>
      </c>
      <c r="K58" s="17" t="s">
        <v>26</v>
      </c>
      <c r="L58" s="17"/>
    </row>
    <row r="59" spans="1:12" ht="12.75" customHeight="1">
      <c r="A59" s="17" t="s">
        <v>124</v>
      </c>
      <c r="B59" s="17"/>
      <c r="C59" s="17"/>
      <c r="D59" s="17"/>
      <c r="E59" s="17"/>
      <c r="F59" s="17"/>
      <c r="G59" s="12"/>
      <c r="H59" s="12"/>
      <c r="I59" s="12"/>
      <c r="J59" s="12"/>
      <c r="K59" s="12"/>
      <c r="L59" s="12"/>
    </row>
    <row r="60" spans="1:12" ht="13.5" customHeight="1">
      <c r="A60" s="12"/>
      <c r="B60" s="12"/>
      <c r="C60" s="12"/>
      <c r="D60" s="17" t="s">
        <v>125</v>
      </c>
      <c r="E60" s="17"/>
      <c r="F60" s="17"/>
      <c r="G60" s="17"/>
      <c r="H60" s="18">
        <v>1</v>
      </c>
      <c r="I60" s="12"/>
      <c r="J60" s="19" t="s">
        <v>26</v>
      </c>
      <c r="K60" s="17" t="s">
        <v>25</v>
      </c>
      <c r="L60" s="17"/>
    </row>
    <row r="61" spans="1:12" ht="13.5" customHeight="1">
      <c r="A61" s="12"/>
      <c r="B61" s="12"/>
      <c r="C61" s="12"/>
      <c r="D61" s="17" t="s">
        <v>126</v>
      </c>
      <c r="E61" s="17"/>
      <c r="F61" s="17"/>
      <c r="G61" s="17"/>
      <c r="H61" s="18">
        <v>1</v>
      </c>
      <c r="I61" s="12"/>
      <c r="J61" s="19" t="s">
        <v>26</v>
      </c>
      <c r="K61" s="17" t="s">
        <v>25</v>
      </c>
      <c r="L61" s="17"/>
    </row>
    <row r="62" spans="1:12" ht="12.75" customHeight="1">
      <c r="A62" s="17" t="s">
        <v>70</v>
      </c>
      <c r="B62" s="17"/>
      <c r="C62" s="17"/>
      <c r="D62" s="17"/>
      <c r="E62" s="17"/>
      <c r="F62" s="17"/>
      <c r="G62" s="12"/>
      <c r="H62" s="12"/>
      <c r="I62" s="12"/>
      <c r="J62" s="12"/>
      <c r="K62" s="12"/>
      <c r="L62" s="12"/>
    </row>
    <row r="63" spans="1:12" ht="13.5" customHeight="1">
      <c r="A63" s="12"/>
      <c r="B63" s="12"/>
      <c r="C63" s="12"/>
      <c r="D63" s="17" t="s">
        <v>71</v>
      </c>
      <c r="E63" s="17"/>
      <c r="F63" s="17"/>
      <c r="G63" s="17"/>
      <c r="H63" s="18">
        <v>4</v>
      </c>
      <c r="I63" s="12"/>
      <c r="J63" s="19" t="s">
        <v>26</v>
      </c>
      <c r="K63" s="17" t="s">
        <v>26</v>
      </c>
      <c r="L63" s="17"/>
    </row>
    <row r="64" spans="1:12" ht="13.5" customHeight="1">
      <c r="A64" s="12"/>
      <c r="B64" s="12"/>
      <c r="C64" s="12"/>
      <c r="D64" s="17" t="s">
        <v>72</v>
      </c>
      <c r="E64" s="17"/>
      <c r="F64" s="17"/>
      <c r="G64" s="17"/>
      <c r="H64" s="18">
        <v>4</v>
      </c>
      <c r="I64" s="12"/>
      <c r="J64" s="19" t="s">
        <v>26</v>
      </c>
      <c r="K64" s="17" t="s">
        <v>26</v>
      </c>
      <c r="L64" s="17"/>
    </row>
    <row r="65" spans="1:12" ht="12.75" customHeight="1">
      <c r="A65" s="17" t="s">
        <v>82</v>
      </c>
      <c r="B65" s="17"/>
      <c r="C65" s="17"/>
      <c r="D65" s="17"/>
      <c r="E65" s="17"/>
      <c r="F65" s="17"/>
      <c r="G65" s="12"/>
      <c r="H65" s="12"/>
      <c r="I65" s="12"/>
      <c r="J65" s="12"/>
      <c r="K65" s="12"/>
      <c r="L65" s="12"/>
    </row>
    <row r="66" spans="1:12" ht="13.5" customHeight="1">
      <c r="A66" s="12"/>
      <c r="B66" s="12"/>
      <c r="C66" s="12"/>
      <c r="D66" s="17" t="s">
        <v>83</v>
      </c>
      <c r="E66" s="17"/>
      <c r="F66" s="17"/>
      <c r="G66" s="17"/>
      <c r="H66" s="18">
        <v>1</v>
      </c>
      <c r="I66" s="12"/>
      <c r="J66" s="19" t="s">
        <v>26</v>
      </c>
      <c r="K66" s="17" t="s">
        <v>26</v>
      </c>
      <c r="L66" s="17"/>
    </row>
    <row r="67" spans="1:12" ht="12.75" customHeight="1">
      <c r="A67" s="17" t="s">
        <v>134</v>
      </c>
      <c r="B67" s="17"/>
      <c r="C67" s="17"/>
      <c r="D67" s="17"/>
      <c r="E67" s="17"/>
      <c r="F67" s="17"/>
      <c r="G67" s="12"/>
      <c r="H67" s="12"/>
      <c r="I67" s="12"/>
      <c r="J67" s="12"/>
      <c r="K67" s="12"/>
      <c r="L67" s="12"/>
    </row>
    <row r="68" spans="1:12" ht="13.5" customHeight="1">
      <c r="A68" s="12"/>
      <c r="B68" s="12"/>
      <c r="C68" s="12"/>
      <c r="D68" s="17" t="s">
        <v>135</v>
      </c>
      <c r="E68" s="17"/>
      <c r="F68" s="17"/>
      <c r="G68" s="17"/>
      <c r="H68" s="18">
        <v>4</v>
      </c>
      <c r="I68" s="12"/>
      <c r="J68" s="19" t="s">
        <v>26</v>
      </c>
      <c r="K68" s="17" t="s">
        <v>26</v>
      </c>
      <c r="L68" s="17"/>
    </row>
    <row r="69" spans="1:12" ht="12.75" customHeight="1">
      <c r="A69" s="17" t="s">
        <v>151</v>
      </c>
      <c r="B69" s="17"/>
      <c r="C69" s="17"/>
      <c r="D69" s="17"/>
      <c r="E69" s="17"/>
      <c r="F69" s="17"/>
      <c r="G69" s="12"/>
      <c r="H69" s="12"/>
      <c r="I69" s="12"/>
      <c r="J69" s="12"/>
      <c r="K69" s="12"/>
      <c r="L69" s="12"/>
    </row>
    <row r="70" spans="1:12" ht="13.5" customHeight="1">
      <c r="A70" s="12"/>
      <c r="B70" s="12"/>
      <c r="C70" s="12"/>
      <c r="D70" s="17" t="s">
        <v>152</v>
      </c>
      <c r="E70" s="17"/>
      <c r="F70" s="17"/>
      <c r="G70" s="17"/>
      <c r="H70" s="18">
        <v>2</v>
      </c>
      <c r="I70" s="12"/>
      <c r="J70" s="19" t="s">
        <v>26</v>
      </c>
      <c r="K70" s="17" t="s">
        <v>25</v>
      </c>
      <c r="L70" s="17"/>
    </row>
    <row r="71" spans="1:12" ht="12.75" customHeight="1">
      <c r="A71" s="17" t="s">
        <v>201</v>
      </c>
      <c r="B71" s="17"/>
      <c r="C71" s="17"/>
      <c r="D71" s="17"/>
      <c r="E71" s="17"/>
      <c r="F71" s="17"/>
      <c r="G71" s="12"/>
      <c r="H71" s="12"/>
      <c r="I71" s="12"/>
      <c r="J71" s="12"/>
      <c r="K71" s="12"/>
      <c r="L71" s="12"/>
    </row>
    <row r="72" spans="1:12" ht="13.5" customHeight="1">
      <c r="A72" s="12"/>
      <c r="B72" s="12"/>
      <c r="C72" s="12"/>
      <c r="D72" s="17" t="s">
        <v>202</v>
      </c>
      <c r="E72" s="17"/>
      <c r="F72" s="17"/>
      <c r="G72" s="17"/>
      <c r="H72" s="18">
        <v>1</v>
      </c>
      <c r="I72" s="12"/>
      <c r="J72" s="19" t="s">
        <v>26</v>
      </c>
      <c r="K72" s="17" t="s">
        <v>25</v>
      </c>
      <c r="L72" s="17"/>
    </row>
    <row r="73" spans="1:12" ht="12.75" customHeight="1">
      <c r="A73" s="17" t="s">
        <v>184</v>
      </c>
      <c r="B73" s="17"/>
      <c r="C73" s="17"/>
      <c r="D73" s="17"/>
      <c r="E73" s="17"/>
      <c r="F73" s="17"/>
      <c r="G73" s="12"/>
      <c r="H73" s="12"/>
      <c r="I73" s="12"/>
      <c r="J73" s="12"/>
      <c r="K73" s="12"/>
      <c r="L73" s="12"/>
    </row>
    <row r="74" spans="1:12" ht="13.5" customHeight="1">
      <c r="A74" s="12"/>
      <c r="B74" s="12"/>
      <c r="C74" s="12"/>
      <c r="D74" s="17" t="s">
        <v>185</v>
      </c>
      <c r="E74" s="17"/>
      <c r="F74" s="17"/>
      <c r="G74" s="17"/>
      <c r="H74" s="18">
        <v>4</v>
      </c>
      <c r="I74" s="12"/>
      <c r="J74" s="19" t="s">
        <v>26</v>
      </c>
      <c r="K74" s="17" t="s">
        <v>26</v>
      </c>
      <c r="L74" s="17"/>
    </row>
    <row r="75" spans="1:12" ht="12.75" customHeight="1">
      <c r="A75" s="17" t="s">
        <v>171</v>
      </c>
      <c r="B75" s="17"/>
      <c r="C75" s="17"/>
      <c r="D75" s="17"/>
      <c r="E75" s="17"/>
      <c r="F75" s="17"/>
      <c r="G75" s="12"/>
      <c r="H75" s="12"/>
      <c r="I75" s="12"/>
      <c r="J75" s="12"/>
      <c r="K75" s="12"/>
      <c r="L75" s="12"/>
    </row>
    <row r="76" spans="1:12" ht="13.5" customHeight="1">
      <c r="A76" s="12"/>
      <c r="B76" s="12"/>
      <c r="C76" s="12"/>
      <c r="D76" s="17" t="s">
        <v>172</v>
      </c>
      <c r="E76" s="17"/>
      <c r="F76" s="17"/>
      <c r="G76" s="17"/>
      <c r="H76" s="18">
        <v>4</v>
      </c>
      <c r="I76" s="12"/>
      <c r="J76" s="19" t="s">
        <v>26</v>
      </c>
      <c r="K76" s="17" t="s">
        <v>26</v>
      </c>
      <c r="L76" s="17"/>
    </row>
    <row r="77" spans="1:12" ht="13.5" customHeight="1">
      <c r="A77" s="12"/>
      <c r="B77" s="12"/>
      <c r="C77" s="12"/>
      <c r="D77" s="17" t="s">
        <v>173</v>
      </c>
      <c r="E77" s="17"/>
      <c r="F77" s="17"/>
      <c r="G77" s="17"/>
      <c r="H77" s="18">
        <v>4</v>
      </c>
      <c r="I77" s="12"/>
      <c r="J77" s="19" t="s">
        <v>26</v>
      </c>
      <c r="K77" s="17" t="s">
        <v>26</v>
      </c>
      <c r="L77" s="17"/>
    </row>
    <row r="78" spans="1:12" ht="13.5" customHeight="1">
      <c r="A78" s="12"/>
      <c r="B78" s="12"/>
      <c r="C78" s="12"/>
      <c r="D78" s="17" t="s">
        <v>174</v>
      </c>
      <c r="E78" s="17"/>
      <c r="F78" s="17"/>
      <c r="G78" s="17"/>
      <c r="H78" s="18">
        <v>4</v>
      </c>
      <c r="I78" s="12"/>
      <c r="J78" s="19" t="s">
        <v>26</v>
      </c>
      <c r="K78" s="17" t="s">
        <v>26</v>
      </c>
      <c r="L78" s="17"/>
    </row>
    <row r="79" spans="1:12" ht="12.75" customHeight="1">
      <c r="A79" s="17" t="s">
        <v>153</v>
      </c>
      <c r="B79" s="17"/>
      <c r="C79" s="17"/>
      <c r="D79" s="17"/>
      <c r="E79" s="17"/>
      <c r="F79" s="17"/>
      <c r="G79" s="12"/>
      <c r="H79" s="12"/>
      <c r="I79" s="12"/>
      <c r="J79" s="12"/>
      <c r="K79" s="12"/>
      <c r="L79" s="12"/>
    </row>
    <row r="80" spans="1:12" ht="13.5" customHeight="1">
      <c r="A80" s="12"/>
      <c r="B80" s="12"/>
      <c r="C80" s="12"/>
      <c r="D80" s="17" t="s">
        <v>154</v>
      </c>
      <c r="E80" s="17"/>
      <c r="F80" s="17"/>
      <c r="G80" s="17"/>
      <c r="H80" s="18">
        <v>2</v>
      </c>
      <c r="I80" s="12"/>
      <c r="J80" s="19" t="s">
        <v>26</v>
      </c>
      <c r="K80" s="17" t="s">
        <v>25</v>
      </c>
      <c r="L80" s="17"/>
    </row>
    <row r="81" spans="1:12" ht="13.5" customHeight="1">
      <c r="A81" s="12"/>
      <c r="B81" s="12"/>
      <c r="C81" s="12"/>
      <c r="D81" s="17" t="s">
        <v>155</v>
      </c>
      <c r="E81" s="17"/>
      <c r="F81" s="17"/>
      <c r="G81" s="17"/>
      <c r="H81" s="18">
        <v>2</v>
      </c>
      <c r="I81" s="12"/>
      <c r="J81" s="19" t="s">
        <v>26</v>
      </c>
      <c r="K81" s="17" t="s">
        <v>25</v>
      </c>
      <c r="L81" s="17"/>
    </row>
    <row r="82" spans="1:12" ht="12.75" customHeight="1">
      <c r="A82" s="17"/>
      <c r="B82" s="17"/>
      <c r="C82" s="17"/>
      <c r="D82" s="17"/>
      <c r="E82" s="17"/>
      <c r="F82" s="17"/>
      <c r="G82" s="12"/>
      <c r="H82" s="12"/>
      <c r="I82" s="12"/>
      <c r="J82" s="12"/>
      <c r="K82" s="12"/>
      <c r="L82" s="12"/>
    </row>
    <row r="83" spans="1:12" ht="13.5" customHeight="1">
      <c r="A83" s="20" t="s">
        <v>15</v>
      </c>
      <c r="B83" s="12"/>
      <c r="C83" s="17" t="s">
        <v>200</v>
      </c>
      <c r="D83" s="17"/>
      <c r="E83" s="12"/>
      <c r="F83" s="12"/>
      <c r="G83" s="12"/>
      <c r="H83" s="12"/>
      <c r="I83" s="12"/>
      <c r="J83" s="12"/>
      <c r="K83" s="12"/>
      <c r="L83" s="20" t="s">
        <v>22</v>
      </c>
    </row>
    <row r="84" spans="1:12" ht="22.5" customHeight="1">
      <c r="A84" s="11" t="s">
        <v>11</v>
      </c>
      <c r="B84" s="11"/>
      <c r="C84" s="11"/>
      <c r="D84" s="11"/>
      <c r="E84" s="11"/>
      <c r="F84" s="12"/>
      <c r="G84" s="12"/>
      <c r="H84" s="12"/>
      <c r="I84" s="12"/>
      <c r="J84" s="12"/>
      <c r="K84" s="12"/>
      <c r="L84" s="12"/>
    </row>
    <row r="85" spans="1:12" ht="12.75" customHeight="1">
      <c r="A85" s="11"/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2"/>
    </row>
    <row r="86" spans="1:12" ht="13.5" customHeight="1">
      <c r="A86" s="13" t="s">
        <v>0</v>
      </c>
      <c r="B86" s="13"/>
      <c r="C86" s="13"/>
      <c r="D86" s="13" t="s">
        <v>12</v>
      </c>
      <c r="E86" s="13"/>
      <c r="F86" s="12"/>
      <c r="G86" s="12"/>
      <c r="H86" s="14" t="s">
        <v>13</v>
      </c>
      <c r="I86" s="14"/>
      <c r="J86" s="15" t="s">
        <v>16</v>
      </c>
      <c r="K86" s="12"/>
      <c r="L86" s="12"/>
    </row>
    <row r="87" spans="1:12" ht="12" customHeight="1">
      <c r="A87" s="12"/>
      <c r="B87" s="12"/>
      <c r="C87" s="12"/>
      <c r="D87" s="12"/>
      <c r="E87" s="12"/>
      <c r="F87" s="12"/>
      <c r="G87" s="12"/>
      <c r="H87" s="14" t="s">
        <v>14</v>
      </c>
      <c r="I87" s="14"/>
      <c r="J87" s="16" t="s">
        <v>17</v>
      </c>
      <c r="K87" s="14" t="s">
        <v>18</v>
      </c>
      <c r="L87" s="14"/>
    </row>
    <row r="88" spans="1:12" ht="12" customHeight="1">
      <c r="A88" s="12"/>
      <c r="B88" s="12"/>
      <c r="C88" s="12"/>
      <c r="D88" s="12"/>
      <c r="E88" s="12"/>
      <c r="F88" s="12"/>
      <c r="G88" s="12"/>
      <c r="H88" s="12"/>
      <c r="I88" s="12"/>
      <c r="J88" s="16" t="s">
        <v>19</v>
      </c>
      <c r="K88" s="14" t="s">
        <v>20</v>
      </c>
      <c r="L88" s="14"/>
    </row>
    <row r="89" spans="1:12" ht="12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 t="s">
        <v>21</v>
      </c>
      <c r="L89" s="14"/>
    </row>
    <row r="90" spans="1:12" ht="12.75" customHeight="1">
      <c r="A90" s="17" t="s">
        <v>219</v>
      </c>
      <c r="B90" s="17"/>
      <c r="C90" s="17"/>
      <c r="D90" s="17"/>
      <c r="E90" s="17"/>
      <c r="F90" s="17"/>
      <c r="G90" s="12"/>
      <c r="H90" s="12"/>
      <c r="I90" s="12"/>
      <c r="J90" s="12"/>
      <c r="K90" s="12"/>
      <c r="L90" s="12"/>
    </row>
    <row r="91" spans="1:12" ht="13.5" customHeight="1">
      <c r="A91" s="12"/>
      <c r="B91" s="12"/>
      <c r="C91" s="12"/>
      <c r="D91" s="17" t="s">
        <v>220</v>
      </c>
      <c r="E91" s="17"/>
      <c r="F91" s="17"/>
      <c r="G91" s="17"/>
      <c r="H91" s="18">
        <v>5</v>
      </c>
      <c r="I91" s="12"/>
      <c r="J91" s="19" t="s">
        <v>26</v>
      </c>
      <c r="K91" s="17" t="s">
        <v>25</v>
      </c>
      <c r="L91" s="17"/>
    </row>
    <row r="92" spans="1:12" ht="13.5" customHeight="1">
      <c r="A92" s="12"/>
      <c r="B92" s="12"/>
      <c r="C92" s="12"/>
      <c r="D92" s="17" t="s">
        <v>221</v>
      </c>
      <c r="E92" s="17"/>
      <c r="F92" s="17"/>
      <c r="G92" s="17"/>
      <c r="H92" s="18">
        <v>4</v>
      </c>
      <c r="I92" s="12"/>
      <c r="J92" s="19" t="s">
        <v>26</v>
      </c>
      <c r="K92" s="17" t="s">
        <v>25</v>
      </c>
      <c r="L92" s="17"/>
    </row>
    <row r="93" spans="1:12" ht="12.75" customHeight="1">
      <c r="A93" s="17" t="s">
        <v>42</v>
      </c>
      <c r="B93" s="17"/>
      <c r="C93" s="17"/>
      <c r="D93" s="17"/>
      <c r="E93" s="17"/>
      <c r="F93" s="17"/>
      <c r="G93" s="12"/>
      <c r="H93" s="12"/>
      <c r="I93" s="12"/>
      <c r="J93" s="12"/>
      <c r="K93" s="12"/>
      <c r="L93" s="12"/>
    </row>
    <row r="94" spans="1:12" ht="13.5" customHeight="1">
      <c r="A94" s="12"/>
      <c r="B94" s="12"/>
      <c r="C94" s="12"/>
      <c r="D94" s="17" t="s">
        <v>43</v>
      </c>
      <c r="E94" s="17"/>
      <c r="F94" s="17"/>
      <c r="G94" s="17"/>
      <c r="H94" s="18">
        <v>1</v>
      </c>
      <c r="I94" s="12"/>
      <c r="J94" s="19" t="s">
        <v>26</v>
      </c>
      <c r="K94" s="17" t="s">
        <v>26</v>
      </c>
      <c r="L94" s="17"/>
    </row>
    <row r="95" spans="1:12" ht="12.75" customHeight="1">
      <c r="A95" s="17" t="s">
        <v>127</v>
      </c>
      <c r="B95" s="17"/>
      <c r="C95" s="17"/>
      <c r="D95" s="17"/>
      <c r="E95" s="17"/>
      <c r="F95" s="17"/>
      <c r="G95" s="12"/>
      <c r="H95" s="12"/>
      <c r="I95" s="12"/>
      <c r="J95" s="12"/>
      <c r="K95" s="12"/>
      <c r="L95" s="12"/>
    </row>
    <row r="96" spans="1:12" ht="13.5" customHeight="1">
      <c r="A96" s="12"/>
      <c r="B96" s="12"/>
      <c r="C96" s="12"/>
      <c r="D96" s="17" t="s">
        <v>128</v>
      </c>
      <c r="E96" s="17"/>
      <c r="F96" s="17"/>
      <c r="G96" s="17"/>
      <c r="H96" s="18">
        <v>1</v>
      </c>
      <c r="I96" s="12"/>
      <c r="J96" s="19" t="s">
        <v>26</v>
      </c>
      <c r="K96" s="17" t="s">
        <v>26</v>
      </c>
      <c r="L96" s="17"/>
    </row>
    <row r="97" spans="1:12" ht="12.75" customHeight="1">
      <c r="A97" s="17" t="s">
        <v>177</v>
      </c>
      <c r="B97" s="17"/>
      <c r="C97" s="17"/>
      <c r="D97" s="17"/>
      <c r="E97" s="17"/>
      <c r="F97" s="17"/>
      <c r="G97" s="12"/>
      <c r="H97" s="12"/>
      <c r="I97" s="12"/>
      <c r="J97" s="12"/>
      <c r="K97" s="12"/>
      <c r="L97" s="12"/>
    </row>
    <row r="98" spans="1:12" ht="13.5" customHeight="1">
      <c r="A98" s="12"/>
      <c r="B98" s="12"/>
      <c r="C98" s="12"/>
      <c r="D98" s="17" t="s">
        <v>178</v>
      </c>
      <c r="E98" s="17"/>
      <c r="F98" s="17"/>
      <c r="G98" s="17"/>
      <c r="H98" s="18">
        <v>1</v>
      </c>
      <c r="I98" s="12"/>
      <c r="J98" s="19" t="s">
        <v>25</v>
      </c>
      <c r="K98" s="17" t="s">
        <v>26</v>
      </c>
      <c r="L98" s="17"/>
    </row>
    <row r="99" spans="1:12" ht="12.75" customHeight="1">
      <c r="A99" s="17" t="s">
        <v>203</v>
      </c>
      <c r="B99" s="17"/>
      <c r="C99" s="17"/>
      <c r="D99" s="17"/>
      <c r="E99" s="17"/>
      <c r="F99" s="17"/>
      <c r="G99" s="12"/>
      <c r="H99" s="12"/>
      <c r="I99" s="12"/>
      <c r="J99" s="12"/>
      <c r="K99" s="12"/>
      <c r="L99" s="12"/>
    </row>
    <row r="100" spans="1:12" ht="13.5" customHeight="1">
      <c r="A100" s="12"/>
      <c r="B100" s="12"/>
      <c r="C100" s="12"/>
      <c r="D100" s="17" t="s">
        <v>204</v>
      </c>
      <c r="E100" s="17"/>
      <c r="F100" s="17"/>
      <c r="G100" s="17"/>
      <c r="H100" s="18">
        <v>1</v>
      </c>
      <c r="I100" s="12"/>
      <c r="J100" s="19" t="s">
        <v>26</v>
      </c>
      <c r="K100" s="17" t="s">
        <v>26</v>
      </c>
      <c r="L100" s="17"/>
    </row>
    <row r="101" spans="1:12" ht="12.75" customHeight="1">
      <c r="A101" s="17" t="s">
        <v>27</v>
      </c>
      <c r="B101" s="17"/>
      <c r="C101" s="17"/>
      <c r="D101" s="17"/>
      <c r="E101" s="17"/>
      <c r="F101" s="17"/>
      <c r="G101" s="12"/>
      <c r="H101" s="12"/>
      <c r="I101" s="12"/>
      <c r="J101" s="12"/>
      <c r="K101" s="12"/>
      <c r="L101" s="12"/>
    </row>
    <row r="102" spans="1:12" ht="13.5" customHeight="1">
      <c r="A102" s="12"/>
      <c r="B102" s="12"/>
      <c r="C102" s="12"/>
      <c r="D102" s="17" t="s">
        <v>28</v>
      </c>
      <c r="E102" s="17"/>
      <c r="F102" s="17"/>
      <c r="G102" s="17"/>
      <c r="H102" s="18">
        <v>4</v>
      </c>
      <c r="I102" s="12"/>
      <c r="J102" s="19" t="s">
        <v>26</v>
      </c>
      <c r="K102" s="17" t="s">
        <v>25</v>
      </c>
      <c r="L102" s="17"/>
    </row>
    <row r="103" spans="1:12" ht="12.75" customHeight="1">
      <c r="A103" s="17" t="s">
        <v>156</v>
      </c>
      <c r="B103" s="17"/>
      <c r="C103" s="17"/>
      <c r="D103" s="17"/>
      <c r="E103" s="17"/>
      <c r="F103" s="17"/>
      <c r="G103" s="12"/>
      <c r="H103" s="12"/>
      <c r="I103" s="12"/>
      <c r="J103" s="12"/>
      <c r="K103" s="12"/>
      <c r="L103" s="12"/>
    </row>
    <row r="104" spans="1:12" ht="13.5" customHeight="1">
      <c r="A104" s="12"/>
      <c r="B104" s="12"/>
      <c r="C104" s="12"/>
      <c r="D104" s="17" t="s">
        <v>157</v>
      </c>
      <c r="E104" s="17"/>
      <c r="F104" s="17"/>
      <c r="G104" s="17"/>
      <c r="H104" s="18">
        <v>4</v>
      </c>
      <c r="I104" s="12"/>
      <c r="J104" s="19" t="s">
        <v>26</v>
      </c>
      <c r="K104" s="17" t="s">
        <v>26</v>
      </c>
      <c r="L104" s="17"/>
    </row>
    <row r="105" spans="1:12" ht="13.5" customHeight="1">
      <c r="A105" s="12"/>
      <c r="B105" s="12"/>
      <c r="C105" s="12"/>
      <c r="D105" s="17" t="s">
        <v>158</v>
      </c>
      <c r="E105" s="17"/>
      <c r="F105" s="17"/>
      <c r="G105" s="17"/>
      <c r="H105" s="18">
        <v>4</v>
      </c>
      <c r="I105" s="12"/>
      <c r="J105" s="19" t="s">
        <v>26</v>
      </c>
      <c r="K105" s="17" t="s">
        <v>26</v>
      </c>
      <c r="L105" s="17"/>
    </row>
    <row r="106" spans="1:12" ht="12.75" customHeight="1">
      <c r="A106" s="17" t="s">
        <v>73</v>
      </c>
      <c r="B106" s="17"/>
      <c r="C106" s="17"/>
      <c r="D106" s="17"/>
      <c r="E106" s="17"/>
      <c r="F106" s="17"/>
      <c r="G106" s="12"/>
      <c r="H106" s="12"/>
      <c r="I106" s="12"/>
      <c r="J106" s="12"/>
      <c r="K106" s="12"/>
      <c r="L106" s="12"/>
    </row>
    <row r="107" spans="1:12" ht="13.5" customHeight="1">
      <c r="A107" s="12"/>
      <c r="B107" s="12"/>
      <c r="C107" s="12"/>
      <c r="D107" s="17" t="s">
        <v>74</v>
      </c>
      <c r="E107" s="17"/>
      <c r="F107" s="17"/>
      <c r="G107" s="17"/>
      <c r="H107" s="18">
        <v>1</v>
      </c>
      <c r="I107" s="12"/>
      <c r="J107" s="19" t="s">
        <v>26</v>
      </c>
      <c r="K107" s="17" t="s">
        <v>26</v>
      </c>
      <c r="L107" s="17"/>
    </row>
    <row r="108" spans="1:12" ht="12" customHeight="1">
      <c r="A108" s="21" t="s">
        <v>186</v>
      </c>
      <c r="B108" s="21"/>
      <c r="C108" s="21"/>
      <c r="D108" s="21"/>
      <c r="E108" s="21"/>
      <c r="F108" s="21"/>
      <c r="G108" s="12"/>
      <c r="H108" s="12"/>
      <c r="I108" s="12"/>
      <c r="J108" s="12"/>
      <c r="K108" s="12"/>
      <c r="L108" s="12"/>
    </row>
    <row r="109" spans="1:12" ht="12" customHeight="1">
      <c r="A109" s="21" t="s">
        <v>187</v>
      </c>
      <c r="B109" s="21"/>
      <c r="C109" s="21"/>
      <c r="D109" s="21"/>
      <c r="E109" s="21"/>
      <c r="F109" s="21"/>
      <c r="G109" s="12"/>
      <c r="H109" s="12"/>
      <c r="I109" s="12"/>
      <c r="J109" s="12"/>
      <c r="K109" s="12"/>
      <c r="L109" s="12"/>
    </row>
    <row r="110" spans="1:12" ht="13.5" customHeight="1">
      <c r="A110" s="12"/>
      <c r="B110" s="12"/>
      <c r="C110" s="12"/>
      <c r="D110" s="17" t="s">
        <v>188</v>
      </c>
      <c r="E110" s="17"/>
      <c r="F110" s="17"/>
      <c r="G110" s="17"/>
      <c r="H110" s="18">
        <v>1</v>
      </c>
      <c r="I110" s="12"/>
      <c r="J110" s="19" t="s">
        <v>25</v>
      </c>
      <c r="K110" s="17" t="s">
        <v>26</v>
      </c>
      <c r="L110" s="17"/>
    </row>
    <row r="111" spans="1:12" ht="13.5" customHeight="1">
      <c r="A111" s="12"/>
      <c r="B111" s="12"/>
      <c r="C111" s="12"/>
      <c r="D111" s="17" t="s">
        <v>189</v>
      </c>
      <c r="E111" s="17"/>
      <c r="F111" s="17"/>
      <c r="G111" s="17"/>
      <c r="H111" s="18">
        <v>1</v>
      </c>
      <c r="I111" s="12"/>
      <c r="J111" s="19" t="s">
        <v>25</v>
      </c>
      <c r="K111" s="17" t="s">
        <v>26</v>
      </c>
      <c r="L111" s="17"/>
    </row>
    <row r="112" spans="1:12" ht="12.75" customHeight="1">
      <c r="A112" s="17" t="s">
        <v>190</v>
      </c>
      <c r="B112" s="17"/>
      <c r="C112" s="17"/>
      <c r="D112" s="17"/>
      <c r="E112" s="17"/>
      <c r="F112" s="17"/>
      <c r="G112" s="12"/>
      <c r="H112" s="12"/>
      <c r="I112" s="12"/>
      <c r="J112" s="12"/>
      <c r="K112" s="12"/>
      <c r="L112" s="12"/>
    </row>
    <row r="113" spans="1:12" ht="13.5" customHeight="1">
      <c r="A113" s="12"/>
      <c r="B113" s="12"/>
      <c r="C113" s="12"/>
      <c r="D113" s="17" t="s">
        <v>191</v>
      </c>
      <c r="E113" s="17"/>
      <c r="F113" s="17"/>
      <c r="G113" s="17"/>
      <c r="H113" s="18">
        <v>4</v>
      </c>
      <c r="I113" s="12"/>
      <c r="J113" s="19" t="s">
        <v>26</v>
      </c>
      <c r="K113" s="17" t="s">
        <v>26</v>
      </c>
      <c r="L113" s="17"/>
    </row>
    <row r="114" spans="1:12" ht="12" customHeight="1">
      <c r="A114" s="21" t="s">
        <v>110</v>
      </c>
      <c r="B114" s="21"/>
      <c r="C114" s="21"/>
      <c r="D114" s="21"/>
      <c r="E114" s="21"/>
      <c r="F114" s="21"/>
      <c r="G114" s="12"/>
      <c r="H114" s="12"/>
      <c r="I114" s="12"/>
      <c r="J114" s="12"/>
      <c r="K114" s="12"/>
      <c r="L114" s="12"/>
    </row>
    <row r="115" spans="1:12" ht="12" customHeight="1">
      <c r="A115" s="21" t="s">
        <v>111</v>
      </c>
      <c r="B115" s="21"/>
      <c r="C115" s="21"/>
      <c r="D115" s="21"/>
      <c r="E115" s="21"/>
      <c r="F115" s="21"/>
      <c r="G115" s="12"/>
      <c r="H115" s="12"/>
      <c r="I115" s="12"/>
      <c r="J115" s="12"/>
      <c r="K115" s="12"/>
      <c r="L115" s="12"/>
    </row>
    <row r="116" spans="1:12" ht="13.5" customHeight="1">
      <c r="A116" s="12"/>
      <c r="B116" s="12"/>
      <c r="C116" s="12"/>
      <c r="D116" s="17" t="s">
        <v>112</v>
      </c>
      <c r="E116" s="17"/>
      <c r="F116" s="17"/>
      <c r="G116" s="17"/>
      <c r="H116" s="18">
        <v>4</v>
      </c>
      <c r="I116" s="12"/>
      <c r="J116" s="19" t="s">
        <v>26</v>
      </c>
      <c r="K116" s="17" t="s">
        <v>26</v>
      </c>
      <c r="L116" s="17"/>
    </row>
    <row r="117" spans="1:12" ht="13.5" customHeight="1">
      <c r="A117" s="12"/>
      <c r="B117" s="12"/>
      <c r="C117" s="12"/>
      <c r="D117" s="17" t="s">
        <v>113</v>
      </c>
      <c r="E117" s="17"/>
      <c r="F117" s="17"/>
      <c r="G117" s="17"/>
      <c r="H117" s="18">
        <v>4</v>
      </c>
      <c r="I117" s="12"/>
      <c r="J117" s="19" t="s">
        <v>26</v>
      </c>
      <c r="K117" s="17" t="s">
        <v>26</v>
      </c>
      <c r="L117" s="17"/>
    </row>
    <row r="118" spans="1:12" ht="12.75" customHeight="1">
      <c r="A118" s="17" t="s">
        <v>88</v>
      </c>
      <c r="B118" s="17"/>
      <c r="C118" s="17"/>
      <c r="D118" s="17"/>
      <c r="E118" s="17"/>
      <c r="F118" s="17"/>
      <c r="G118" s="12"/>
      <c r="H118" s="12"/>
      <c r="I118" s="12"/>
      <c r="J118" s="12"/>
      <c r="K118" s="12"/>
      <c r="L118" s="12"/>
    </row>
    <row r="119" spans="1:12" ht="13.5" customHeight="1">
      <c r="A119" s="12"/>
      <c r="B119" s="12"/>
      <c r="C119" s="12"/>
      <c r="D119" s="17" t="s">
        <v>89</v>
      </c>
      <c r="E119" s="17"/>
      <c r="F119" s="17"/>
      <c r="G119" s="17"/>
      <c r="H119" s="18">
        <v>4</v>
      </c>
      <c r="I119" s="12"/>
      <c r="J119" s="19" t="s">
        <v>26</v>
      </c>
      <c r="K119" s="17" t="s">
        <v>26</v>
      </c>
      <c r="L119" s="17"/>
    </row>
    <row r="120" spans="1:12" ht="13.5" customHeight="1">
      <c r="A120" s="12"/>
      <c r="B120" s="12"/>
      <c r="C120" s="12"/>
      <c r="D120" s="17" t="s">
        <v>90</v>
      </c>
      <c r="E120" s="17"/>
      <c r="F120" s="17"/>
      <c r="G120" s="17"/>
      <c r="H120" s="18">
        <v>4</v>
      </c>
      <c r="I120" s="12"/>
      <c r="J120" s="19" t="s">
        <v>26</v>
      </c>
      <c r="K120" s="17" t="s">
        <v>26</v>
      </c>
      <c r="L120" s="17"/>
    </row>
    <row r="121" spans="1:12" ht="12.75" customHeight="1">
      <c r="A121" s="17" t="s">
        <v>91</v>
      </c>
      <c r="B121" s="17"/>
      <c r="C121" s="17"/>
      <c r="D121" s="17"/>
      <c r="E121" s="17"/>
      <c r="F121" s="17"/>
      <c r="G121" s="12"/>
      <c r="H121" s="12"/>
      <c r="I121" s="12"/>
      <c r="J121" s="12"/>
      <c r="K121" s="12"/>
      <c r="L121" s="12"/>
    </row>
    <row r="122" spans="1:12" ht="13.5" customHeight="1">
      <c r="A122" s="12"/>
      <c r="B122" s="12"/>
      <c r="C122" s="12"/>
      <c r="D122" s="17" t="s">
        <v>92</v>
      </c>
      <c r="E122" s="17"/>
      <c r="F122" s="17"/>
      <c r="G122" s="17"/>
      <c r="H122" s="18">
        <v>2</v>
      </c>
      <c r="I122" s="12"/>
      <c r="J122" s="19" t="s">
        <v>26</v>
      </c>
      <c r="K122" s="17" t="s">
        <v>26</v>
      </c>
      <c r="L122" s="17"/>
    </row>
    <row r="123" spans="1:12" ht="12.75" customHeight="1">
      <c r="A123" s="17" t="s">
        <v>29</v>
      </c>
      <c r="B123" s="17"/>
      <c r="C123" s="17"/>
      <c r="D123" s="17"/>
      <c r="E123" s="17"/>
      <c r="F123" s="17"/>
      <c r="G123" s="12"/>
      <c r="H123" s="12"/>
      <c r="I123" s="12"/>
      <c r="J123" s="12"/>
      <c r="K123" s="12"/>
      <c r="L123" s="12"/>
    </row>
    <row r="124" spans="1:12" ht="12.75" customHeight="1">
      <c r="A124" s="17"/>
      <c r="B124" s="17"/>
      <c r="C124" s="17"/>
      <c r="D124" s="17"/>
      <c r="E124" s="17"/>
      <c r="F124" s="17"/>
      <c r="G124" s="12"/>
      <c r="H124" s="12"/>
      <c r="I124" s="12"/>
      <c r="J124" s="12"/>
      <c r="K124" s="12"/>
      <c r="L124" s="12"/>
    </row>
    <row r="125" spans="1:12" ht="13.5" customHeight="1">
      <c r="A125" s="20" t="s">
        <v>15</v>
      </c>
      <c r="B125" s="12"/>
      <c r="C125" s="17" t="s">
        <v>200</v>
      </c>
      <c r="D125" s="17"/>
      <c r="E125" s="12"/>
      <c r="F125" s="12"/>
      <c r="G125" s="12"/>
      <c r="H125" s="12"/>
      <c r="I125" s="12"/>
      <c r="J125" s="12"/>
      <c r="K125" s="12"/>
      <c r="L125" s="20" t="s">
        <v>22</v>
      </c>
    </row>
    <row r="126" spans="1:12" ht="22.5" customHeight="1">
      <c r="A126" s="11" t="s">
        <v>11</v>
      </c>
      <c r="B126" s="11"/>
      <c r="C126" s="11"/>
      <c r="D126" s="11"/>
      <c r="E126" s="11"/>
      <c r="F126" s="12"/>
      <c r="G126" s="12"/>
      <c r="H126" s="12"/>
      <c r="I126" s="12"/>
      <c r="J126" s="12"/>
      <c r="K126" s="12"/>
      <c r="L126" s="12"/>
    </row>
    <row r="127" spans="1:12" ht="12.75" customHeight="1">
      <c r="A127" s="11"/>
      <c r="B127" s="11"/>
      <c r="C127" s="11"/>
      <c r="D127" s="11"/>
      <c r="E127" s="11"/>
      <c r="F127" s="12"/>
      <c r="G127" s="12"/>
      <c r="H127" s="12"/>
      <c r="I127" s="12"/>
      <c r="J127" s="12"/>
      <c r="K127" s="12"/>
      <c r="L127" s="12"/>
    </row>
    <row r="128" spans="1:12" ht="13.5" customHeight="1">
      <c r="A128" s="13" t="s">
        <v>0</v>
      </c>
      <c r="B128" s="13"/>
      <c r="C128" s="13"/>
      <c r="D128" s="13" t="s">
        <v>12</v>
      </c>
      <c r="E128" s="13"/>
      <c r="F128" s="12"/>
      <c r="G128" s="12"/>
      <c r="H128" s="14" t="s">
        <v>13</v>
      </c>
      <c r="I128" s="14"/>
      <c r="J128" s="15" t="s">
        <v>16</v>
      </c>
      <c r="K128" s="12"/>
      <c r="L128" s="12"/>
    </row>
    <row r="129" spans="1:12" ht="12" customHeight="1">
      <c r="A129" s="12"/>
      <c r="B129" s="12"/>
      <c r="C129" s="12"/>
      <c r="D129" s="12"/>
      <c r="E129" s="12"/>
      <c r="F129" s="12"/>
      <c r="G129" s="12"/>
      <c r="H129" s="14" t="s">
        <v>14</v>
      </c>
      <c r="I129" s="14"/>
      <c r="J129" s="16" t="s">
        <v>17</v>
      </c>
      <c r="K129" s="14" t="s">
        <v>18</v>
      </c>
      <c r="L129" s="14"/>
    </row>
    <row r="130" spans="1:12" ht="12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6" t="s">
        <v>19</v>
      </c>
      <c r="K130" s="14" t="s">
        <v>20</v>
      </c>
      <c r="L130" s="14"/>
    </row>
    <row r="131" spans="1:12" ht="12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4" t="s">
        <v>21</v>
      </c>
      <c r="L131" s="14"/>
    </row>
    <row r="132" spans="1:12" ht="13.5" customHeight="1">
      <c r="A132" s="12"/>
      <c r="B132" s="12"/>
      <c r="C132" s="12"/>
      <c r="D132" s="17" t="s">
        <v>30</v>
      </c>
      <c r="E132" s="17"/>
      <c r="F132" s="17"/>
      <c r="G132" s="17"/>
      <c r="H132" s="18">
        <v>1</v>
      </c>
      <c r="I132" s="12"/>
      <c r="J132" s="19" t="s">
        <v>26</v>
      </c>
      <c r="K132" s="17" t="s">
        <v>25</v>
      </c>
      <c r="L132" s="17"/>
    </row>
    <row r="133" spans="1:12" ht="13.5" customHeight="1">
      <c r="A133" s="12"/>
      <c r="B133" s="12"/>
      <c r="C133" s="12"/>
      <c r="D133" s="17" t="s">
        <v>31</v>
      </c>
      <c r="E133" s="17"/>
      <c r="F133" s="17"/>
      <c r="G133" s="17"/>
      <c r="H133" s="18">
        <v>1</v>
      </c>
      <c r="I133" s="12"/>
      <c r="J133" s="19" t="s">
        <v>26</v>
      </c>
      <c r="K133" s="17" t="s">
        <v>25</v>
      </c>
      <c r="L133" s="17"/>
    </row>
    <row r="134" spans="1:12" ht="13.5" customHeight="1">
      <c r="A134" s="12"/>
      <c r="B134" s="12"/>
      <c r="C134" s="12"/>
      <c r="D134" s="17" t="s">
        <v>48</v>
      </c>
      <c r="E134" s="17"/>
      <c r="F134" s="17"/>
      <c r="G134" s="17"/>
      <c r="H134" s="18">
        <v>1</v>
      </c>
      <c r="I134" s="12"/>
      <c r="J134" s="19" t="s">
        <v>26</v>
      </c>
      <c r="K134" s="17" t="s">
        <v>25</v>
      </c>
      <c r="L134" s="17"/>
    </row>
    <row r="135" spans="1:12" ht="13.5" customHeight="1">
      <c r="A135" s="12"/>
      <c r="B135" s="12"/>
      <c r="C135" s="12"/>
      <c r="D135" s="17" t="s">
        <v>49</v>
      </c>
      <c r="E135" s="17"/>
      <c r="F135" s="17"/>
      <c r="G135" s="17"/>
      <c r="H135" s="18">
        <v>1</v>
      </c>
      <c r="I135" s="12"/>
      <c r="J135" s="19" t="s">
        <v>26</v>
      </c>
      <c r="K135" s="17" t="s">
        <v>25</v>
      </c>
      <c r="L135" s="17"/>
    </row>
    <row r="136" spans="1:12" ht="12.75" customHeight="1">
      <c r="A136" s="17" t="s">
        <v>44</v>
      </c>
      <c r="B136" s="17"/>
      <c r="C136" s="17"/>
      <c r="D136" s="17"/>
      <c r="E136" s="17"/>
      <c r="F136" s="17"/>
      <c r="G136" s="12"/>
      <c r="H136" s="12"/>
      <c r="I136" s="12"/>
      <c r="J136" s="12"/>
      <c r="K136" s="12"/>
      <c r="L136" s="12"/>
    </row>
    <row r="137" spans="1:12" ht="13.5" customHeight="1">
      <c r="A137" s="12"/>
      <c r="B137" s="12"/>
      <c r="C137" s="12"/>
      <c r="D137" s="17" t="s">
        <v>45</v>
      </c>
      <c r="E137" s="17"/>
      <c r="F137" s="17"/>
      <c r="G137" s="17"/>
      <c r="H137" s="18">
        <v>1</v>
      </c>
      <c r="I137" s="12"/>
      <c r="J137" s="19" t="s">
        <v>26</v>
      </c>
      <c r="K137" s="17" t="s">
        <v>26</v>
      </c>
      <c r="L137" s="17"/>
    </row>
    <row r="138" spans="1:12" ht="12.75" customHeight="1">
      <c r="A138" s="17" t="s">
        <v>114</v>
      </c>
      <c r="B138" s="17"/>
      <c r="C138" s="17"/>
      <c r="D138" s="17"/>
      <c r="E138" s="17"/>
      <c r="F138" s="17"/>
      <c r="G138" s="12"/>
      <c r="H138" s="12"/>
      <c r="I138" s="12"/>
      <c r="J138" s="12"/>
      <c r="K138" s="12"/>
      <c r="L138" s="12"/>
    </row>
    <row r="139" spans="1:12" ht="13.5" customHeight="1">
      <c r="A139" s="12"/>
      <c r="B139" s="12"/>
      <c r="C139" s="12"/>
      <c r="D139" s="17" t="s">
        <v>115</v>
      </c>
      <c r="E139" s="17"/>
      <c r="F139" s="17"/>
      <c r="G139" s="17"/>
      <c r="H139" s="18">
        <v>1</v>
      </c>
      <c r="I139" s="12"/>
      <c r="J139" s="19" t="s">
        <v>26</v>
      </c>
      <c r="K139" s="17" t="s">
        <v>26</v>
      </c>
      <c r="L139" s="17"/>
    </row>
    <row r="140" spans="1:12" ht="13.5" customHeight="1">
      <c r="A140" s="12"/>
      <c r="B140" s="12"/>
      <c r="C140" s="12"/>
      <c r="D140" s="17" t="s">
        <v>116</v>
      </c>
      <c r="E140" s="17"/>
      <c r="F140" s="17"/>
      <c r="G140" s="17"/>
      <c r="H140" s="18">
        <v>1</v>
      </c>
      <c r="I140" s="12"/>
      <c r="J140" s="19" t="s">
        <v>26</v>
      </c>
      <c r="K140" s="17" t="s">
        <v>26</v>
      </c>
      <c r="L140" s="17"/>
    </row>
    <row r="141" spans="1:12" ht="12.75" customHeight="1">
      <c r="A141" s="17" t="s">
        <v>100</v>
      </c>
      <c r="B141" s="17"/>
      <c r="C141" s="17"/>
      <c r="D141" s="17"/>
      <c r="E141" s="17"/>
      <c r="F141" s="17"/>
      <c r="G141" s="12"/>
      <c r="H141" s="12"/>
      <c r="I141" s="12"/>
      <c r="J141" s="12"/>
      <c r="K141" s="12"/>
      <c r="L141" s="12"/>
    </row>
    <row r="142" spans="1:12" ht="13.5" customHeight="1">
      <c r="A142" s="12"/>
      <c r="B142" s="12"/>
      <c r="C142" s="12"/>
      <c r="D142" s="17" t="s">
        <v>101</v>
      </c>
      <c r="E142" s="17"/>
      <c r="F142" s="17"/>
      <c r="G142" s="17"/>
      <c r="H142" s="18">
        <v>3</v>
      </c>
      <c r="I142" s="12"/>
      <c r="J142" s="19" t="s">
        <v>26</v>
      </c>
      <c r="K142" s="17" t="s">
        <v>26</v>
      </c>
      <c r="L142" s="17"/>
    </row>
    <row r="143" spans="1:12" ht="12.75" customHeight="1">
      <c r="A143" s="17" t="s">
        <v>205</v>
      </c>
      <c r="B143" s="17"/>
      <c r="C143" s="17"/>
      <c r="D143" s="17"/>
      <c r="E143" s="17"/>
      <c r="F143" s="17"/>
      <c r="G143" s="12"/>
      <c r="H143" s="12"/>
      <c r="I143" s="12"/>
      <c r="J143" s="12"/>
      <c r="K143" s="12"/>
      <c r="L143" s="12"/>
    </row>
    <row r="144" spans="1:12" ht="13.5" customHeight="1">
      <c r="A144" s="12"/>
      <c r="B144" s="12"/>
      <c r="C144" s="12"/>
      <c r="D144" s="17" t="s">
        <v>206</v>
      </c>
      <c r="E144" s="17"/>
      <c r="F144" s="17"/>
      <c r="G144" s="17"/>
      <c r="H144" s="18">
        <v>1</v>
      </c>
      <c r="I144" s="12"/>
      <c r="J144" s="19" t="s">
        <v>26</v>
      </c>
      <c r="K144" s="17" t="s">
        <v>26</v>
      </c>
      <c r="L144" s="17"/>
    </row>
    <row r="145" spans="1:12" ht="12.75" customHeight="1">
      <c r="A145" s="17" t="s">
        <v>32</v>
      </c>
      <c r="B145" s="17"/>
      <c r="C145" s="17"/>
      <c r="D145" s="17"/>
      <c r="E145" s="17"/>
      <c r="F145" s="17"/>
      <c r="G145" s="12"/>
      <c r="H145" s="12"/>
      <c r="I145" s="12"/>
      <c r="J145" s="12"/>
      <c r="K145" s="12"/>
      <c r="L145" s="12"/>
    </row>
    <row r="146" spans="1:12" ht="13.5" customHeight="1">
      <c r="A146" s="12"/>
      <c r="B146" s="12"/>
      <c r="C146" s="12"/>
      <c r="D146" s="17" t="s">
        <v>33</v>
      </c>
      <c r="E146" s="17"/>
      <c r="F146" s="17"/>
      <c r="G146" s="17"/>
      <c r="H146" s="18">
        <v>1</v>
      </c>
      <c r="I146" s="12"/>
      <c r="J146" s="19" t="s">
        <v>25</v>
      </c>
      <c r="K146" s="17" t="s">
        <v>26</v>
      </c>
      <c r="L146" s="17"/>
    </row>
    <row r="147" spans="1:12" ht="12.75" customHeight="1">
      <c r="A147" s="17" t="s">
        <v>207</v>
      </c>
      <c r="B147" s="17"/>
      <c r="C147" s="17"/>
      <c r="D147" s="17"/>
      <c r="E147" s="17"/>
      <c r="F147" s="17"/>
      <c r="G147" s="12"/>
      <c r="H147" s="12"/>
      <c r="I147" s="12"/>
      <c r="J147" s="12"/>
      <c r="K147" s="12"/>
      <c r="L147" s="12"/>
    </row>
    <row r="148" spans="1:12" ht="13.5" customHeight="1">
      <c r="A148" s="12"/>
      <c r="B148" s="12"/>
      <c r="C148" s="12"/>
      <c r="D148" s="17" t="s">
        <v>208</v>
      </c>
      <c r="E148" s="17"/>
      <c r="F148" s="17"/>
      <c r="G148" s="17"/>
      <c r="H148" s="18">
        <v>4</v>
      </c>
      <c r="I148" s="12"/>
      <c r="J148" s="19" t="s">
        <v>26</v>
      </c>
      <c r="K148" s="17" t="s">
        <v>26</v>
      </c>
      <c r="L148" s="17"/>
    </row>
    <row r="149" spans="1:12" ht="12.75" customHeight="1">
      <c r="A149" s="17" t="s">
        <v>159</v>
      </c>
      <c r="B149" s="17"/>
      <c r="C149" s="17"/>
      <c r="D149" s="17"/>
      <c r="E149" s="17"/>
      <c r="F149" s="17"/>
      <c r="G149" s="12"/>
      <c r="H149" s="12"/>
      <c r="I149" s="12"/>
      <c r="J149" s="12"/>
      <c r="K149" s="12"/>
      <c r="L149" s="12"/>
    </row>
    <row r="150" spans="1:12" ht="13.5" customHeight="1">
      <c r="A150" s="12"/>
      <c r="B150" s="12"/>
      <c r="C150" s="12"/>
      <c r="D150" s="17" t="s">
        <v>160</v>
      </c>
      <c r="E150" s="17"/>
      <c r="F150" s="17"/>
      <c r="G150" s="17"/>
      <c r="H150" s="18">
        <v>1</v>
      </c>
      <c r="I150" s="12"/>
      <c r="J150" s="19" t="s">
        <v>25</v>
      </c>
      <c r="K150" s="17" t="s">
        <v>26</v>
      </c>
      <c r="L150" s="17"/>
    </row>
    <row r="151" spans="1:12" ht="12.75" customHeight="1">
      <c r="A151" s="17" t="s">
        <v>102</v>
      </c>
      <c r="B151" s="17"/>
      <c r="C151" s="17"/>
      <c r="D151" s="17"/>
      <c r="E151" s="17"/>
      <c r="F151" s="17"/>
      <c r="G151" s="12"/>
      <c r="H151" s="12"/>
      <c r="I151" s="12"/>
      <c r="J151" s="12"/>
      <c r="K151" s="12"/>
      <c r="L151" s="12"/>
    </row>
    <row r="152" spans="1:12" ht="13.5" customHeight="1">
      <c r="A152" s="12"/>
      <c r="B152" s="12"/>
      <c r="C152" s="12"/>
      <c r="D152" s="17" t="s">
        <v>103</v>
      </c>
      <c r="E152" s="17"/>
      <c r="F152" s="17"/>
      <c r="G152" s="17"/>
      <c r="H152" s="18">
        <v>1</v>
      </c>
      <c r="I152" s="12"/>
      <c r="J152" s="19" t="s">
        <v>26</v>
      </c>
      <c r="K152" s="17" t="s">
        <v>26</v>
      </c>
      <c r="L152" s="17"/>
    </row>
    <row r="153" spans="1:12" ht="13.5" customHeight="1">
      <c r="A153" s="12"/>
      <c r="B153" s="12"/>
      <c r="C153" s="12"/>
      <c r="D153" s="17" t="s">
        <v>104</v>
      </c>
      <c r="E153" s="17"/>
      <c r="F153" s="17"/>
      <c r="G153" s="17"/>
      <c r="H153" s="18">
        <v>1</v>
      </c>
      <c r="I153" s="12"/>
      <c r="J153" s="19" t="s">
        <v>26</v>
      </c>
      <c r="K153" s="17" t="s">
        <v>26</v>
      </c>
      <c r="L153" s="17"/>
    </row>
    <row r="154" spans="1:12" ht="12.75" customHeight="1">
      <c r="A154" s="17" t="s">
        <v>136</v>
      </c>
      <c r="B154" s="17"/>
      <c r="C154" s="17"/>
      <c r="D154" s="17"/>
      <c r="E154" s="17"/>
      <c r="F154" s="17"/>
      <c r="G154" s="12"/>
      <c r="H154" s="12"/>
      <c r="I154" s="12"/>
      <c r="J154" s="12"/>
      <c r="K154" s="12"/>
      <c r="L154" s="12"/>
    </row>
    <row r="155" spans="1:12" ht="13.5" customHeight="1">
      <c r="A155" s="12"/>
      <c r="B155" s="12"/>
      <c r="C155" s="12"/>
      <c r="D155" s="17" t="s">
        <v>137</v>
      </c>
      <c r="E155" s="17"/>
      <c r="F155" s="17"/>
      <c r="G155" s="17"/>
      <c r="H155" s="18">
        <v>5</v>
      </c>
      <c r="I155" s="12"/>
      <c r="J155" s="19" t="s">
        <v>26</v>
      </c>
      <c r="K155" s="17" t="s">
        <v>25</v>
      </c>
      <c r="L155" s="17"/>
    </row>
    <row r="156" spans="1:12" ht="12.75" customHeight="1">
      <c r="A156" s="17" t="s">
        <v>138</v>
      </c>
      <c r="B156" s="17"/>
      <c r="C156" s="17"/>
      <c r="D156" s="17"/>
      <c r="E156" s="17"/>
      <c r="F156" s="17"/>
      <c r="G156" s="12"/>
      <c r="H156" s="12"/>
      <c r="I156" s="12"/>
      <c r="J156" s="12"/>
      <c r="K156" s="12"/>
      <c r="L156" s="12"/>
    </row>
    <row r="157" spans="1:12" ht="13.5" customHeight="1">
      <c r="A157" s="12"/>
      <c r="B157" s="12"/>
      <c r="C157" s="12"/>
      <c r="D157" s="17" t="s">
        <v>139</v>
      </c>
      <c r="E157" s="17"/>
      <c r="F157" s="17"/>
      <c r="G157" s="17"/>
      <c r="H157" s="18">
        <v>5</v>
      </c>
      <c r="I157" s="12"/>
      <c r="J157" s="19" t="s">
        <v>26</v>
      </c>
      <c r="K157" s="17" t="s">
        <v>25</v>
      </c>
      <c r="L157" s="17"/>
    </row>
    <row r="158" spans="1:12" ht="12.75" customHeight="1">
      <c r="A158" s="17" t="s">
        <v>209</v>
      </c>
      <c r="B158" s="17"/>
      <c r="C158" s="17"/>
      <c r="D158" s="17"/>
      <c r="E158" s="17"/>
      <c r="F158" s="17"/>
      <c r="G158" s="12"/>
      <c r="H158" s="12"/>
      <c r="I158" s="12"/>
      <c r="J158" s="12"/>
      <c r="K158" s="12"/>
      <c r="L158" s="12"/>
    </row>
    <row r="159" spans="1:12" ht="13.5" customHeight="1">
      <c r="A159" s="12"/>
      <c r="B159" s="12"/>
      <c r="C159" s="12"/>
      <c r="D159" s="17" t="s">
        <v>210</v>
      </c>
      <c r="E159" s="17"/>
      <c r="F159" s="17"/>
      <c r="G159" s="17"/>
      <c r="H159" s="18">
        <v>1</v>
      </c>
      <c r="I159" s="12"/>
      <c r="J159" s="19" t="s">
        <v>26</v>
      </c>
      <c r="K159" s="17" t="s">
        <v>26</v>
      </c>
      <c r="L159" s="17"/>
    </row>
    <row r="160" spans="1:12" ht="13.5" customHeight="1">
      <c r="A160" s="12"/>
      <c r="B160" s="12"/>
      <c r="C160" s="12"/>
      <c r="D160" s="17" t="s">
        <v>211</v>
      </c>
      <c r="E160" s="17"/>
      <c r="F160" s="17"/>
      <c r="G160" s="17"/>
      <c r="H160" s="18">
        <v>1</v>
      </c>
      <c r="I160" s="12"/>
      <c r="J160" s="19" t="s">
        <v>26</v>
      </c>
      <c r="K160" s="17" t="s">
        <v>26</v>
      </c>
      <c r="L160" s="17"/>
    </row>
    <row r="161" spans="1:12" ht="12.75" customHeight="1">
      <c r="A161" s="17" t="s">
        <v>179</v>
      </c>
      <c r="B161" s="17"/>
      <c r="C161" s="17"/>
      <c r="D161" s="17"/>
      <c r="E161" s="17"/>
      <c r="F161" s="17"/>
      <c r="G161" s="12"/>
      <c r="H161" s="12"/>
      <c r="I161" s="12"/>
      <c r="J161" s="12"/>
      <c r="K161" s="12"/>
      <c r="L161" s="12"/>
    </row>
    <row r="162" spans="1:12" ht="13.5" customHeight="1">
      <c r="A162" s="12"/>
      <c r="B162" s="12"/>
      <c r="C162" s="12"/>
      <c r="D162" s="17" t="s">
        <v>180</v>
      </c>
      <c r="E162" s="17"/>
      <c r="F162" s="17"/>
      <c r="G162" s="17"/>
      <c r="H162" s="18">
        <v>1</v>
      </c>
      <c r="I162" s="12"/>
      <c r="J162" s="19" t="s">
        <v>25</v>
      </c>
      <c r="K162" s="17" t="s">
        <v>26</v>
      </c>
      <c r="L162" s="17"/>
    </row>
    <row r="163" spans="1:12" ht="12.75" customHeight="1">
      <c r="A163" s="17" t="s">
        <v>34</v>
      </c>
      <c r="B163" s="17"/>
      <c r="C163" s="17"/>
      <c r="D163" s="17"/>
      <c r="E163" s="17"/>
      <c r="F163" s="17"/>
      <c r="G163" s="12"/>
      <c r="H163" s="12"/>
      <c r="I163" s="12"/>
      <c r="J163" s="12"/>
      <c r="K163" s="12"/>
      <c r="L163" s="12"/>
    </row>
    <row r="164" spans="1:12" ht="13.5" customHeight="1">
      <c r="A164" s="12"/>
      <c r="B164" s="12"/>
      <c r="C164" s="12"/>
      <c r="D164" s="17" t="s">
        <v>35</v>
      </c>
      <c r="E164" s="17"/>
      <c r="F164" s="17"/>
      <c r="G164" s="17"/>
      <c r="H164" s="18">
        <v>1</v>
      </c>
      <c r="I164" s="12"/>
      <c r="J164" s="19" t="s">
        <v>26</v>
      </c>
      <c r="K164" s="17" t="s">
        <v>25</v>
      </c>
      <c r="L164" s="17"/>
    </row>
    <row r="165" spans="1:12" ht="12.75" customHeight="1">
      <c r="A165" s="17" t="s">
        <v>212</v>
      </c>
      <c r="B165" s="17"/>
      <c r="C165" s="17"/>
      <c r="D165" s="17"/>
      <c r="E165" s="17"/>
      <c r="F165" s="17"/>
      <c r="G165" s="12"/>
      <c r="H165" s="12"/>
      <c r="I165" s="12"/>
      <c r="J165" s="12"/>
      <c r="K165" s="12"/>
      <c r="L165" s="12"/>
    </row>
    <row r="166" spans="1:12" ht="13.5" customHeight="1">
      <c r="A166" s="20" t="s">
        <v>15</v>
      </c>
      <c r="B166" s="12"/>
      <c r="C166" s="17" t="s">
        <v>200</v>
      </c>
      <c r="D166" s="17"/>
      <c r="E166" s="12"/>
      <c r="F166" s="12"/>
      <c r="G166" s="12"/>
      <c r="H166" s="12"/>
      <c r="I166" s="12"/>
      <c r="J166" s="12"/>
      <c r="K166" s="12"/>
      <c r="L166" s="20" t="s">
        <v>22</v>
      </c>
    </row>
    <row r="167" spans="1:12" ht="22.5" customHeight="1">
      <c r="A167" s="11" t="s">
        <v>11</v>
      </c>
      <c r="B167" s="11"/>
      <c r="C167" s="11"/>
      <c r="D167" s="11"/>
      <c r="E167" s="11"/>
      <c r="F167" s="12"/>
      <c r="G167" s="12"/>
      <c r="H167" s="12"/>
      <c r="I167" s="12"/>
      <c r="J167" s="12"/>
      <c r="K167" s="12"/>
      <c r="L167" s="12"/>
    </row>
    <row r="168" spans="1:12" ht="12.75" customHeight="1">
      <c r="A168" s="11"/>
      <c r="B168" s="11"/>
      <c r="C168" s="11"/>
      <c r="D168" s="11"/>
      <c r="E168" s="11"/>
      <c r="F168" s="12"/>
      <c r="G168" s="12"/>
      <c r="H168" s="12"/>
      <c r="I168" s="12"/>
      <c r="J168" s="12"/>
      <c r="K168" s="12"/>
      <c r="L168" s="12"/>
    </row>
    <row r="169" spans="1:12" ht="13.5" customHeight="1">
      <c r="A169" s="13" t="s">
        <v>0</v>
      </c>
      <c r="B169" s="13"/>
      <c r="C169" s="13"/>
      <c r="D169" s="13" t="s">
        <v>12</v>
      </c>
      <c r="E169" s="13"/>
      <c r="F169" s="12"/>
      <c r="G169" s="12"/>
      <c r="H169" s="14" t="s">
        <v>13</v>
      </c>
      <c r="I169" s="14"/>
      <c r="J169" s="15" t="s">
        <v>16</v>
      </c>
      <c r="K169" s="12"/>
      <c r="L169" s="12"/>
    </row>
    <row r="170" spans="1:12" ht="12" customHeight="1">
      <c r="A170" s="12"/>
      <c r="B170" s="12"/>
      <c r="C170" s="12"/>
      <c r="D170" s="12"/>
      <c r="E170" s="12"/>
      <c r="F170" s="12"/>
      <c r="G170" s="12"/>
      <c r="H170" s="14" t="s">
        <v>14</v>
      </c>
      <c r="I170" s="14"/>
      <c r="J170" s="16" t="s">
        <v>17</v>
      </c>
      <c r="K170" s="14" t="s">
        <v>18</v>
      </c>
      <c r="L170" s="14"/>
    </row>
    <row r="171" spans="1:12" ht="12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6" t="s">
        <v>19</v>
      </c>
      <c r="K171" s="14" t="s">
        <v>20</v>
      </c>
      <c r="L171" s="14"/>
    </row>
    <row r="172" spans="1:12" ht="12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4" t="s">
        <v>21</v>
      </c>
      <c r="L172" s="14"/>
    </row>
    <row r="173" spans="1:12" ht="13.5" customHeight="1">
      <c r="A173" s="12"/>
      <c r="B173" s="12"/>
      <c r="C173" s="12"/>
      <c r="D173" s="17" t="s">
        <v>213</v>
      </c>
      <c r="E173" s="17"/>
      <c r="F173" s="17"/>
      <c r="G173" s="17"/>
      <c r="H173" s="18">
        <v>1</v>
      </c>
      <c r="I173" s="12"/>
      <c r="J173" s="19" t="s">
        <v>26</v>
      </c>
      <c r="K173" s="17" t="s">
        <v>25</v>
      </c>
      <c r="L173" s="17"/>
    </row>
    <row r="174" spans="1:12" ht="12.75" customHeight="1">
      <c r="A174" s="17" t="s">
        <v>93</v>
      </c>
      <c r="B174" s="17"/>
      <c r="C174" s="17"/>
      <c r="D174" s="17"/>
      <c r="E174" s="17"/>
      <c r="F174" s="17"/>
      <c r="G174" s="12"/>
      <c r="H174" s="12"/>
      <c r="I174" s="12"/>
      <c r="J174" s="12"/>
      <c r="K174" s="12"/>
      <c r="L174" s="12"/>
    </row>
    <row r="175" spans="1:12" ht="13.5" customHeight="1">
      <c r="A175" s="12"/>
      <c r="B175" s="12"/>
      <c r="C175" s="12"/>
      <c r="D175" s="17" t="s">
        <v>94</v>
      </c>
      <c r="E175" s="17"/>
      <c r="F175" s="17"/>
      <c r="G175" s="17"/>
      <c r="H175" s="18">
        <v>1</v>
      </c>
      <c r="I175" s="12"/>
      <c r="J175" s="19" t="s">
        <v>26</v>
      </c>
      <c r="K175" s="17" t="s">
        <v>25</v>
      </c>
      <c r="L175" s="17"/>
    </row>
    <row r="176" spans="1:12" ht="12.75" customHeight="1">
      <c r="A176" s="17" t="s">
        <v>161</v>
      </c>
      <c r="B176" s="17"/>
      <c r="C176" s="17"/>
      <c r="D176" s="17"/>
      <c r="E176" s="17"/>
      <c r="F176" s="17"/>
      <c r="G176" s="12"/>
      <c r="H176" s="12"/>
      <c r="I176" s="12"/>
      <c r="J176" s="12"/>
      <c r="K176" s="12"/>
      <c r="L176" s="12"/>
    </row>
    <row r="177" spans="1:12" ht="13.5" customHeight="1">
      <c r="A177" s="12"/>
      <c r="B177" s="12"/>
      <c r="C177" s="12"/>
      <c r="D177" s="17" t="s">
        <v>162</v>
      </c>
      <c r="E177" s="17"/>
      <c r="F177" s="17"/>
      <c r="G177" s="17"/>
      <c r="H177" s="18">
        <v>1</v>
      </c>
      <c r="I177" s="12"/>
      <c r="J177" s="19" t="s">
        <v>25</v>
      </c>
      <c r="K177" s="17" t="s">
        <v>26</v>
      </c>
      <c r="L177" s="17"/>
    </row>
    <row r="178" spans="1:12" ht="12.75" customHeight="1">
      <c r="A178" s="17" t="s">
        <v>55</v>
      </c>
      <c r="B178" s="17"/>
      <c r="C178" s="17"/>
      <c r="D178" s="17"/>
      <c r="E178" s="17"/>
      <c r="F178" s="17"/>
      <c r="G178" s="12"/>
      <c r="H178" s="12"/>
      <c r="I178" s="12"/>
      <c r="J178" s="12"/>
      <c r="K178" s="12"/>
      <c r="L178" s="12"/>
    </row>
    <row r="179" spans="1:12" ht="13.5" customHeight="1">
      <c r="A179" s="12"/>
      <c r="B179" s="12"/>
      <c r="C179" s="12"/>
      <c r="D179" s="17" t="s">
        <v>56</v>
      </c>
      <c r="E179" s="17"/>
      <c r="F179" s="17"/>
      <c r="G179" s="17"/>
      <c r="H179" s="18">
        <v>1</v>
      </c>
      <c r="I179" s="12"/>
      <c r="J179" s="19" t="s">
        <v>25</v>
      </c>
      <c r="K179" s="17" t="s">
        <v>26</v>
      </c>
      <c r="L179" s="17"/>
    </row>
    <row r="180" spans="1:12" ht="12.75" customHeight="1">
      <c r="A180" s="17" t="s">
        <v>57</v>
      </c>
      <c r="B180" s="17"/>
      <c r="C180" s="17"/>
      <c r="D180" s="17"/>
      <c r="E180" s="17"/>
      <c r="F180" s="17"/>
      <c r="G180" s="12"/>
      <c r="H180" s="12"/>
      <c r="I180" s="12"/>
      <c r="J180" s="12"/>
      <c r="K180" s="12"/>
      <c r="L180" s="12"/>
    </row>
    <row r="181" spans="1:12" ht="13.5" customHeight="1">
      <c r="A181" s="12"/>
      <c r="B181" s="12"/>
      <c r="C181" s="12"/>
      <c r="D181" s="17" t="s">
        <v>58</v>
      </c>
      <c r="E181" s="17"/>
      <c r="F181" s="17"/>
      <c r="G181" s="17"/>
      <c r="H181" s="18">
        <v>1</v>
      </c>
      <c r="I181" s="12"/>
      <c r="J181" s="19" t="s">
        <v>25</v>
      </c>
      <c r="K181" s="17" t="s">
        <v>26</v>
      </c>
      <c r="L181" s="17"/>
    </row>
    <row r="182" spans="1:12" ht="13.5" customHeight="1">
      <c r="A182" s="12"/>
      <c r="B182" s="12"/>
      <c r="C182" s="12"/>
      <c r="D182" s="17" t="s">
        <v>140</v>
      </c>
      <c r="E182" s="17"/>
      <c r="F182" s="17"/>
      <c r="G182" s="17"/>
      <c r="H182" s="18">
        <v>1</v>
      </c>
      <c r="I182" s="12"/>
      <c r="J182" s="19" t="s">
        <v>25</v>
      </c>
      <c r="K182" s="17" t="s">
        <v>26</v>
      </c>
      <c r="L182" s="17"/>
    </row>
    <row r="183" spans="1:12" ht="12.75" customHeight="1">
      <c r="A183" s="17" t="s">
        <v>214</v>
      </c>
      <c r="B183" s="17"/>
      <c r="C183" s="17"/>
      <c r="D183" s="17"/>
      <c r="E183" s="17"/>
      <c r="F183" s="17"/>
      <c r="G183" s="12"/>
      <c r="H183" s="12"/>
      <c r="I183" s="12"/>
      <c r="J183" s="12"/>
      <c r="K183" s="12"/>
      <c r="L183" s="12"/>
    </row>
    <row r="184" spans="1:12" ht="13.5" customHeight="1">
      <c r="A184" s="12"/>
      <c r="B184" s="12"/>
      <c r="C184" s="12"/>
      <c r="D184" s="17" t="s">
        <v>215</v>
      </c>
      <c r="E184" s="17"/>
      <c r="F184" s="17"/>
      <c r="G184" s="17"/>
      <c r="H184" s="18">
        <v>1</v>
      </c>
      <c r="I184" s="12"/>
      <c r="J184" s="19" t="s">
        <v>26</v>
      </c>
      <c r="K184" s="17" t="s">
        <v>25</v>
      </c>
      <c r="L184" s="17"/>
    </row>
    <row r="185" spans="1:12" ht="13.5" customHeight="1">
      <c r="A185" s="12"/>
      <c r="B185" s="12"/>
      <c r="C185" s="12"/>
      <c r="D185" s="17" t="s">
        <v>216</v>
      </c>
      <c r="E185" s="17"/>
      <c r="F185" s="17"/>
      <c r="G185" s="17"/>
      <c r="H185" s="18">
        <v>2</v>
      </c>
      <c r="I185" s="12"/>
      <c r="J185" s="19" t="s">
        <v>26</v>
      </c>
      <c r="K185" s="17" t="s">
        <v>25</v>
      </c>
      <c r="L185" s="17"/>
    </row>
    <row r="186" spans="1:12" ht="13.5" customHeight="1">
      <c r="A186" s="12"/>
      <c r="B186" s="12"/>
      <c r="C186" s="12"/>
      <c r="D186" s="17" t="s">
        <v>217</v>
      </c>
      <c r="E186" s="17"/>
      <c r="F186" s="17"/>
      <c r="G186" s="17"/>
      <c r="H186" s="18">
        <v>1</v>
      </c>
      <c r="I186" s="12"/>
      <c r="J186" s="19" t="s">
        <v>26</v>
      </c>
      <c r="K186" s="17" t="s">
        <v>25</v>
      </c>
      <c r="L186" s="17"/>
    </row>
    <row r="187" spans="1:12" ht="13.5" customHeight="1">
      <c r="A187" s="12"/>
      <c r="B187" s="12"/>
      <c r="C187" s="12"/>
      <c r="D187" s="17" t="s">
        <v>218</v>
      </c>
      <c r="E187" s="17"/>
      <c r="F187" s="17"/>
      <c r="G187" s="17"/>
      <c r="H187" s="18">
        <v>1</v>
      </c>
      <c r="I187" s="12"/>
      <c r="J187" s="19" t="s">
        <v>26</v>
      </c>
      <c r="K187" s="17" t="s">
        <v>25</v>
      </c>
      <c r="L187" s="17"/>
    </row>
    <row r="188" spans="1:12" ht="12.75" customHeight="1">
      <c r="A188" s="17" t="s">
        <v>181</v>
      </c>
      <c r="B188" s="17"/>
      <c r="C188" s="17"/>
      <c r="D188" s="17"/>
      <c r="E188" s="17"/>
      <c r="F188" s="17"/>
      <c r="G188" s="12"/>
      <c r="H188" s="12"/>
      <c r="I188" s="12"/>
      <c r="J188" s="12"/>
      <c r="K188" s="12"/>
      <c r="L188" s="12"/>
    </row>
    <row r="189" spans="1:12" ht="13.5" customHeight="1">
      <c r="A189" s="12"/>
      <c r="B189" s="12"/>
      <c r="C189" s="12"/>
      <c r="D189" s="17" t="s">
        <v>182</v>
      </c>
      <c r="E189" s="17"/>
      <c r="F189" s="17"/>
      <c r="G189" s="17"/>
      <c r="H189" s="18">
        <v>1</v>
      </c>
      <c r="I189" s="12"/>
      <c r="J189" s="19" t="s">
        <v>26</v>
      </c>
      <c r="K189" s="17" t="s">
        <v>25</v>
      </c>
      <c r="L189" s="17"/>
    </row>
    <row r="190" spans="1:12" ht="13.5" customHeight="1">
      <c r="A190" s="12"/>
      <c r="B190" s="12"/>
      <c r="C190" s="12"/>
      <c r="D190" s="17" t="s">
        <v>183</v>
      </c>
      <c r="E190" s="17"/>
      <c r="F190" s="17"/>
      <c r="G190" s="17"/>
      <c r="H190" s="18">
        <v>1</v>
      </c>
      <c r="I190" s="12"/>
      <c r="J190" s="19" t="s">
        <v>26</v>
      </c>
      <c r="K190" s="17" t="s">
        <v>25</v>
      </c>
      <c r="L190" s="17"/>
    </row>
    <row r="191" spans="1:12" ht="12.75" customHeight="1">
      <c r="A191" s="17" t="s">
        <v>141</v>
      </c>
      <c r="B191" s="17"/>
      <c r="C191" s="17"/>
      <c r="D191" s="17"/>
      <c r="E191" s="17"/>
      <c r="F191" s="17"/>
      <c r="G191" s="12"/>
      <c r="H191" s="12"/>
      <c r="I191" s="12"/>
      <c r="J191" s="12"/>
      <c r="K191" s="12"/>
      <c r="L191" s="12"/>
    </row>
    <row r="192" spans="1:12" ht="13.5" customHeight="1">
      <c r="A192" s="12"/>
      <c r="B192" s="12"/>
      <c r="C192" s="12"/>
      <c r="D192" s="17" t="s">
        <v>142</v>
      </c>
      <c r="E192" s="17"/>
      <c r="F192" s="17"/>
      <c r="G192" s="17"/>
      <c r="H192" s="18">
        <v>2</v>
      </c>
      <c r="I192" s="12"/>
      <c r="J192" s="19" t="s">
        <v>26</v>
      </c>
      <c r="K192" s="17" t="s">
        <v>26</v>
      </c>
      <c r="L192" s="17"/>
    </row>
    <row r="193" spans="1:12" ht="12.75" customHeight="1">
      <c r="A193" s="17" t="s">
        <v>59</v>
      </c>
      <c r="B193" s="17"/>
      <c r="C193" s="17"/>
      <c r="D193" s="17"/>
      <c r="E193" s="17"/>
      <c r="F193" s="17"/>
      <c r="G193" s="12"/>
      <c r="H193" s="12"/>
      <c r="I193" s="12"/>
      <c r="J193" s="12"/>
      <c r="K193" s="12"/>
      <c r="L193" s="12"/>
    </row>
    <row r="194" spans="1:12" ht="13.5" customHeight="1">
      <c r="A194" s="12"/>
      <c r="B194" s="12"/>
      <c r="C194" s="12"/>
      <c r="D194" s="17" t="s">
        <v>60</v>
      </c>
      <c r="E194" s="17"/>
      <c r="F194" s="17"/>
      <c r="G194" s="17"/>
      <c r="H194" s="18">
        <v>1</v>
      </c>
      <c r="I194" s="12"/>
      <c r="J194" s="19" t="s">
        <v>25</v>
      </c>
      <c r="K194" s="17" t="s">
        <v>26</v>
      </c>
      <c r="L194" s="17"/>
    </row>
    <row r="195" spans="1:12" ht="12.75" customHeight="1">
      <c r="A195" s="17" t="s">
        <v>163</v>
      </c>
      <c r="B195" s="17"/>
      <c r="C195" s="17"/>
      <c r="D195" s="17"/>
      <c r="E195" s="17"/>
      <c r="F195" s="17"/>
      <c r="G195" s="12"/>
      <c r="H195" s="12"/>
      <c r="I195" s="12"/>
      <c r="J195" s="12"/>
      <c r="K195" s="12"/>
      <c r="L195" s="12"/>
    </row>
    <row r="196" spans="1:12" ht="13.5" customHeight="1">
      <c r="A196" s="12"/>
      <c r="B196" s="12"/>
      <c r="C196" s="12"/>
      <c r="D196" s="17" t="s">
        <v>164</v>
      </c>
      <c r="E196" s="17"/>
      <c r="F196" s="17"/>
      <c r="G196" s="17"/>
      <c r="H196" s="18">
        <v>5</v>
      </c>
      <c r="I196" s="12"/>
      <c r="J196" s="19" t="s">
        <v>26</v>
      </c>
      <c r="K196" s="17" t="s">
        <v>25</v>
      </c>
      <c r="L196" s="17"/>
    </row>
    <row r="197" spans="1:12" ht="12.75" customHeight="1">
      <c r="A197" s="17" t="s">
        <v>143</v>
      </c>
      <c r="B197" s="17"/>
      <c r="C197" s="17"/>
      <c r="D197" s="17"/>
      <c r="E197" s="17"/>
      <c r="F197" s="17"/>
      <c r="G197" s="12"/>
      <c r="H197" s="12"/>
      <c r="I197" s="12"/>
      <c r="J197" s="12"/>
      <c r="K197" s="12"/>
      <c r="L197" s="12"/>
    </row>
    <row r="198" spans="1:12" ht="13.5" customHeight="1">
      <c r="A198" s="12"/>
      <c r="B198" s="12"/>
      <c r="C198" s="12"/>
      <c r="D198" s="17" t="s">
        <v>144</v>
      </c>
      <c r="E198" s="17"/>
      <c r="F198" s="17"/>
      <c r="G198" s="17"/>
      <c r="H198" s="18">
        <v>2</v>
      </c>
      <c r="I198" s="12"/>
      <c r="J198" s="19" t="s">
        <v>26</v>
      </c>
      <c r="K198" s="17" t="s">
        <v>25</v>
      </c>
      <c r="L198" s="17"/>
    </row>
    <row r="199" spans="1:12" ht="12.75" customHeight="1">
      <c r="A199" s="17" t="s">
        <v>117</v>
      </c>
      <c r="B199" s="17"/>
      <c r="C199" s="17"/>
      <c r="D199" s="17"/>
      <c r="E199" s="17"/>
      <c r="F199" s="17"/>
      <c r="G199" s="12"/>
      <c r="H199" s="12"/>
      <c r="I199" s="12"/>
      <c r="J199" s="12"/>
      <c r="K199" s="12"/>
      <c r="L199" s="12"/>
    </row>
    <row r="200" spans="1:12" ht="13.5" customHeight="1">
      <c r="A200" s="12"/>
      <c r="B200" s="12"/>
      <c r="C200" s="12"/>
      <c r="D200" s="17" t="s">
        <v>118</v>
      </c>
      <c r="E200" s="17"/>
      <c r="F200" s="17"/>
      <c r="G200" s="17"/>
      <c r="H200" s="18">
        <v>1</v>
      </c>
      <c r="I200" s="12"/>
      <c r="J200" s="19" t="s">
        <v>25</v>
      </c>
      <c r="K200" s="17" t="s">
        <v>26</v>
      </c>
      <c r="L200" s="17"/>
    </row>
    <row r="201" spans="1:12" ht="13.5" customHeight="1">
      <c r="A201" s="12"/>
      <c r="B201" s="12"/>
      <c r="C201" s="12"/>
      <c r="D201" s="17" t="s">
        <v>119</v>
      </c>
      <c r="E201" s="17"/>
      <c r="F201" s="17"/>
      <c r="G201" s="17"/>
      <c r="H201" s="18">
        <v>1</v>
      </c>
      <c r="I201" s="12"/>
      <c r="J201" s="19" t="s">
        <v>25</v>
      </c>
      <c r="K201" s="17" t="s">
        <v>26</v>
      </c>
      <c r="L201" s="17"/>
    </row>
    <row r="202" spans="1:12" ht="13.5" customHeight="1">
      <c r="A202" s="12"/>
      <c r="B202" s="12"/>
      <c r="C202" s="12"/>
      <c r="D202" s="17" t="s">
        <v>120</v>
      </c>
      <c r="E202" s="17"/>
      <c r="F202" s="17"/>
      <c r="G202" s="17"/>
      <c r="H202" s="18">
        <v>1</v>
      </c>
      <c r="I202" s="12"/>
      <c r="J202" s="19" t="s">
        <v>25</v>
      </c>
      <c r="K202" s="17" t="s">
        <v>26</v>
      </c>
      <c r="L202" s="17"/>
    </row>
    <row r="203" spans="1:12" ht="12.75" customHeight="1">
      <c r="A203" s="17" t="s">
        <v>167</v>
      </c>
      <c r="B203" s="17"/>
      <c r="C203" s="17"/>
      <c r="D203" s="17"/>
      <c r="E203" s="17"/>
      <c r="F203" s="17"/>
      <c r="G203" s="12"/>
      <c r="H203" s="12"/>
      <c r="I203" s="12"/>
      <c r="J203" s="12"/>
      <c r="K203" s="12"/>
      <c r="L203" s="12"/>
    </row>
    <row r="204" spans="1:12" ht="13.5" customHeight="1">
      <c r="A204" s="12"/>
      <c r="B204" s="12"/>
      <c r="C204" s="12"/>
      <c r="D204" s="17" t="s">
        <v>168</v>
      </c>
      <c r="E204" s="17"/>
      <c r="F204" s="17"/>
      <c r="G204" s="17"/>
      <c r="H204" s="18">
        <v>5</v>
      </c>
      <c r="I204" s="12"/>
      <c r="J204" s="19" t="s">
        <v>26</v>
      </c>
      <c r="K204" s="17" t="s">
        <v>26</v>
      </c>
      <c r="L204" s="17"/>
    </row>
    <row r="205" spans="1:12" ht="13.5" customHeight="1">
      <c r="A205" s="12"/>
      <c r="B205" s="12"/>
      <c r="C205" s="12"/>
      <c r="D205" s="17" t="s">
        <v>169</v>
      </c>
      <c r="E205" s="17"/>
      <c r="F205" s="17"/>
      <c r="G205" s="17"/>
      <c r="H205" s="18">
        <v>5</v>
      </c>
      <c r="I205" s="12"/>
      <c r="J205" s="19" t="s">
        <v>26</v>
      </c>
      <c r="K205" s="17" t="s">
        <v>26</v>
      </c>
      <c r="L205" s="17"/>
    </row>
    <row r="206" spans="1:12" ht="12.75" customHeight="1">
      <c r="A206" s="17" t="s">
        <v>165</v>
      </c>
      <c r="B206" s="17"/>
      <c r="C206" s="17"/>
      <c r="D206" s="17"/>
      <c r="E206" s="17"/>
      <c r="F206" s="17"/>
      <c r="G206" s="12"/>
      <c r="H206" s="12"/>
      <c r="I206" s="12"/>
      <c r="J206" s="12"/>
      <c r="K206" s="12"/>
      <c r="L206" s="12"/>
    </row>
    <row r="207" spans="1:12" ht="13.5" customHeight="1">
      <c r="A207" s="20" t="s">
        <v>15</v>
      </c>
      <c r="B207" s="12"/>
      <c r="C207" s="17" t="s">
        <v>200</v>
      </c>
      <c r="D207" s="17"/>
      <c r="E207" s="12"/>
      <c r="F207" s="12"/>
      <c r="G207" s="12"/>
      <c r="H207" s="12"/>
      <c r="I207" s="12"/>
      <c r="J207" s="12"/>
      <c r="K207" s="12"/>
      <c r="L207" s="20" t="s">
        <v>22</v>
      </c>
    </row>
    <row r="208" spans="1:12" ht="22.5" customHeight="1">
      <c r="A208" s="11" t="s">
        <v>11</v>
      </c>
      <c r="B208" s="11"/>
      <c r="C208" s="11"/>
      <c r="D208" s="11"/>
      <c r="E208" s="11"/>
      <c r="F208" s="12"/>
      <c r="G208" s="12"/>
      <c r="H208" s="12"/>
      <c r="I208" s="12"/>
      <c r="J208" s="12"/>
      <c r="K208" s="12"/>
      <c r="L208" s="12"/>
    </row>
    <row r="209" spans="1:12" ht="12.75" customHeight="1">
      <c r="A209" s="11"/>
      <c r="B209" s="11"/>
      <c r="C209" s="11"/>
      <c r="D209" s="11"/>
      <c r="E209" s="11"/>
      <c r="F209" s="12"/>
      <c r="G209" s="12"/>
      <c r="H209" s="12"/>
      <c r="I209" s="12"/>
      <c r="J209" s="12"/>
      <c r="K209" s="12"/>
      <c r="L209" s="12"/>
    </row>
    <row r="210" spans="1:12" ht="13.5" customHeight="1">
      <c r="A210" s="13" t="s">
        <v>0</v>
      </c>
      <c r="B210" s="13"/>
      <c r="C210" s="13"/>
      <c r="D210" s="13" t="s">
        <v>12</v>
      </c>
      <c r="E210" s="13"/>
      <c r="F210" s="12"/>
      <c r="G210" s="12"/>
      <c r="H210" s="14" t="s">
        <v>13</v>
      </c>
      <c r="I210" s="14"/>
      <c r="J210" s="15" t="s">
        <v>16</v>
      </c>
      <c r="K210" s="12"/>
      <c r="L210" s="12"/>
    </row>
    <row r="211" spans="1:12" ht="12" customHeight="1">
      <c r="A211" s="12"/>
      <c r="B211" s="12"/>
      <c r="C211" s="12"/>
      <c r="D211" s="12"/>
      <c r="E211" s="12"/>
      <c r="F211" s="12"/>
      <c r="G211" s="12"/>
      <c r="H211" s="14" t="s">
        <v>14</v>
      </c>
      <c r="I211" s="14"/>
      <c r="J211" s="16" t="s">
        <v>17</v>
      </c>
      <c r="K211" s="14" t="s">
        <v>18</v>
      </c>
      <c r="L211" s="14"/>
    </row>
    <row r="212" spans="1:12" ht="12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6" t="s">
        <v>19</v>
      </c>
      <c r="K212" s="14" t="s">
        <v>20</v>
      </c>
      <c r="L212" s="14"/>
    </row>
    <row r="213" spans="1:12" ht="12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4" t="s">
        <v>21</v>
      </c>
      <c r="L213" s="14"/>
    </row>
    <row r="214" spans="1:12" ht="13.5" customHeight="1">
      <c r="A214" s="12"/>
      <c r="B214" s="12"/>
      <c r="C214" s="12"/>
      <c r="D214" s="17" t="s">
        <v>166</v>
      </c>
      <c r="E214" s="17"/>
      <c r="F214" s="17"/>
      <c r="G214" s="17"/>
      <c r="H214" s="18">
        <v>5</v>
      </c>
      <c r="I214" s="12"/>
      <c r="J214" s="19" t="s">
        <v>26</v>
      </c>
      <c r="K214" s="17" t="s">
        <v>26</v>
      </c>
      <c r="L214" s="17"/>
    </row>
    <row r="215" spans="1:12" ht="12.75" customHeight="1">
      <c r="A215" s="17" t="s">
        <v>61</v>
      </c>
      <c r="B215" s="17"/>
      <c r="C215" s="17"/>
      <c r="D215" s="17"/>
      <c r="E215" s="17"/>
      <c r="F215" s="17"/>
      <c r="G215" s="12"/>
      <c r="H215" s="12"/>
      <c r="I215" s="12"/>
      <c r="J215" s="12"/>
      <c r="K215" s="12"/>
      <c r="L215" s="12"/>
    </row>
    <row r="216" spans="1:12" ht="13.5" customHeight="1">
      <c r="A216" s="12"/>
      <c r="B216" s="12"/>
      <c r="C216" s="12"/>
      <c r="D216" s="17" t="s">
        <v>62</v>
      </c>
      <c r="E216" s="17"/>
      <c r="F216" s="17"/>
      <c r="G216" s="17"/>
      <c r="H216" s="18">
        <v>4</v>
      </c>
      <c r="I216" s="12"/>
      <c r="J216" s="19" t="s">
        <v>26</v>
      </c>
      <c r="K216" s="17" t="s">
        <v>25</v>
      </c>
      <c r="L216" s="17"/>
    </row>
    <row r="217" spans="1:12" ht="12.75" customHeight="1">
      <c r="A217" s="17" t="s">
        <v>63</v>
      </c>
      <c r="B217" s="17"/>
      <c r="C217" s="17"/>
      <c r="D217" s="17"/>
      <c r="E217" s="17"/>
      <c r="F217" s="17"/>
      <c r="G217" s="12"/>
      <c r="H217" s="12"/>
      <c r="I217" s="12"/>
      <c r="J217" s="12"/>
      <c r="K217" s="12"/>
      <c r="L217" s="12"/>
    </row>
    <row r="218" spans="1:12" ht="13.5" customHeight="1">
      <c r="A218" s="12"/>
      <c r="B218" s="12"/>
      <c r="C218" s="12"/>
      <c r="D218" s="17" t="s">
        <v>64</v>
      </c>
      <c r="E218" s="17"/>
      <c r="F218" s="17"/>
      <c r="G218" s="17"/>
      <c r="H218" s="18">
        <v>1</v>
      </c>
      <c r="I218" s="12"/>
      <c r="J218" s="19" t="s">
        <v>25</v>
      </c>
      <c r="K218" s="17" t="s">
        <v>26</v>
      </c>
      <c r="L218" s="17"/>
    </row>
    <row r="219" spans="1:12" ht="12.75" customHeight="1">
      <c r="A219" s="17" t="s">
        <v>84</v>
      </c>
      <c r="B219" s="17"/>
      <c r="C219" s="17"/>
      <c r="D219" s="17"/>
      <c r="E219" s="17"/>
      <c r="F219" s="17"/>
      <c r="G219" s="12"/>
      <c r="H219" s="12"/>
      <c r="I219" s="12"/>
      <c r="J219" s="12"/>
      <c r="K219" s="12"/>
      <c r="L219" s="12"/>
    </row>
    <row r="220" spans="1:12" ht="13.5" customHeight="1">
      <c r="A220" s="12"/>
      <c r="B220" s="12"/>
      <c r="C220" s="12"/>
      <c r="D220" s="17" t="s">
        <v>85</v>
      </c>
      <c r="E220" s="17"/>
      <c r="F220" s="17"/>
      <c r="G220" s="17"/>
      <c r="H220" s="18">
        <v>1</v>
      </c>
      <c r="I220" s="12"/>
      <c r="J220" s="19" t="s">
        <v>26</v>
      </c>
      <c r="K220" s="17" t="s">
        <v>26</v>
      </c>
      <c r="L220" s="17"/>
    </row>
    <row r="221" spans="1:12" ht="12.75" customHeight="1">
      <c r="A221" s="17" t="s">
        <v>36</v>
      </c>
      <c r="B221" s="17"/>
      <c r="C221" s="17"/>
      <c r="D221" s="17"/>
      <c r="E221" s="17"/>
      <c r="F221" s="17"/>
      <c r="G221" s="12"/>
      <c r="H221" s="12"/>
      <c r="I221" s="12"/>
      <c r="J221" s="12"/>
      <c r="K221" s="12"/>
      <c r="L221" s="12"/>
    </row>
    <row r="222" spans="1:12" ht="13.5" customHeight="1">
      <c r="A222" s="12"/>
      <c r="B222" s="12"/>
      <c r="C222" s="12"/>
      <c r="D222" s="17" t="s">
        <v>37</v>
      </c>
      <c r="E222" s="17"/>
      <c r="F222" s="17"/>
      <c r="G222" s="17"/>
      <c r="H222" s="18">
        <v>3</v>
      </c>
      <c r="I222" s="12"/>
      <c r="J222" s="19" t="s">
        <v>26</v>
      </c>
      <c r="K222" s="17" t="s">
        <v>26</v>
      </c>
      <c r="L222" s="17"/>
    </row>
    <row r="223" spans="1:12" ht="12.75" customHeight="1">
      <c r="A223" s="17" t="s">
        <v>192</v>
      </c>
      <c r="B223" s="17"/>
      <c r="C223" s="17"/>
      <c r="D223" s="17"/>
      <c r="E223" s="17"/>
      <c r="F223" s="17"/>
      <c r="G223" s="12"/>
      <c r="H223" s="12"/>
      <c r="I223" s="12"/>
      <c r="J223" s="12"/>
      <c r="K223" s="12"/>
      <c r="L223" s="12"/>
    </row>
    <row r="224" spans="1:12" ht="13.5" customHeight="1">
      <c r="A224" s="12"/>
      <c r="B224" s="12"/>
      <c r="C224" s="12"/>
      <c r="D224" s="17" t="s">
        <v>193</v>
      </c>
      <c r="E224" s="17"/>
      <c r="F224" s="17"/>
      <c r="G224" s="17"/>
      <c r="H224" s="18">
        <v>2</v>
      </c>
      <c r="I224" s="12"/>
      <c r="J224" s="19" t="s">
        <v>26</v>
      </c>
      <c r="K224" s="17" t="s">
        <v>25</v>
      </c>
      <c r="L224" s="17"/>
    </row>
    <row r="225" spans="1:12" ht="12.75" customHeight="1">
      <c r="A225" s="17" t="s">
        <v>194</v>
      </c>
      <c r="B225" s="17"/>
      <c r="C225" s="17"/>
      <c r="D225" s="17"/>
      <c r="E225" s="17"/>
      <c r="F225" s="17"/>
      <c r="G225" s="12"/>
      <c r="H225" s="12"/>
      <c r="I225" s="12"/>
      <c r="J225" s="12"/>
      <c r="K225" s="12"/>
      <c r="L225" s="12"/>
    </row>
    <row r="226" spans="1:12" ht="13.5" customHeight="1">
      <c r="A226" s="12"/>
      <c r="B226" s="12"/>
      <c r="C226" s="12"/>
      <c r="D226" s="17" t="s">
        <v>195</v>
      </c>
      <c r="E226" s="17"/>
      <c r="F226" s="17"/>
      <c r="G226" s="17"/>
      <c r="H226" s="18">
        <v>2</v>
      </c>
      <c r="I226" s="12"/>
      <c r="J226" s="19" t="s">
        <v>26</v>
      </c>
      <c r="K226" s="17" t="s">
        <v>26</v>
      </c>
      <c r="L226" s="17"/>
    </row>
    <row r="227" spans="1:12" ht="12.75" customHeight="1">
      <c r="A227" s="17" t="s">
        <v>38</v>
      </c>
      <c r="B227" s="17"/>
      <c r="C227" s="17"/>
      <c r="D227" s="17"/>
      <c r="E227" s="17"/>
      <c r="F227" s="17"/>
      <c r="G227" s="12"/>
      <c r="H227" s="12"/>
      <c r="I227" s="12"/>
      <c r="J227" s="12"/>
      <c r="K227" s="12"/>
      <c r="L227" s="12"/>
    </row>
    <row r="228" spans="1:12" ht="13.5" customHeight="1">
      <c r="A228" s="12"/>
      <c r="B228" s="12"/>
      <c r="C228" s="12"/>
      <c r="D228" s="17" t="s">
        <v>39</v>
      </c>
      <c r="E228" s="17"/>
      <c r="F228" s="17"/>
      <c r="G228" s="17"/>
      <c r="H228" s="18">
        <v>1</v>
      </c>
      <c r="I228" s="12"/>
      <c r="J228" s="19" t="s">
        <v>26</v>
      </c>
      <c r="K228" s="17" t="s">
        <v>25</v>
      </c>
      <c r="L228" s="17"/>
    </row>
    <row r="229" spans="1:12" ht="13.5" customHeight="1">
      <c r="A229" s="12"/>
      <c r="B229" s="12"/>
      <c r="C229" s="12"/>
      <c r="D229" s="17" t="s">
        <v>40</v>
      </c>
      <c r="E229" s="17"/>
      <c r="F229" s="17"/>
      <c r="G229" s="17"/>
      <c r="H229" s="18">
        <v>1</v>
      </c>
      <c r="I229" s="12"/>
      <c r="J229" s="19" t="s">
        <v>26</v>
      </c>
      <c r="K229" s="17" t="s">
        <v>25</v>
      </c>
      <c r="L229" s="17"/>
    </row>
    <row r="230" spans="1:12" ht="13.5" customHeight="1">
      <c r="A230" s="12"/>
      <c r="B230" s="12"/>
      <c r="C230" s="12"/>
      <c r="D230" s="17" t="s">
        <v>41</v>
      </c>
      <c r="E230" s="17"/>
      <c r="F230" s="17"/>
      <c r="G230" s="17"/>
      <c r="H230" s="18">
        <v>1</v>
      </c>
      <c r="I230" s="12"/>
      <c r="J230" s="19" t="s">
        <v>25</v>
      </c>
      <c r="K230" s="17" t="s">
        <v>26</v>
      </c>
      <c r="L230" s="17"/>
    </row>
    <row r="231" spans="1:12" ht="12.75" customHeight="1">
      <c r="A231" s="17" t="s">
        <v>95</v>
      </c>
      <c r="B231" s="17"/>
      <c r="C231" s="17"/>
      <c r="D231" s="17"/>
      <c r="E231" s="17"/>
      <c r="F231" s="17"/>
      <c r="G231" s="12"/>
      <c r="H231" s="12"/>
      <c r="I231" s="12"/>
      <c r="J231" s="12"/>
      <c r="K231" s="12"/>
      <c r="L231" s="12"/>
    </row>
    <row r="232" spans="1:12" ht="13.5" customHeight="1">
      <c r="A232" s="12"/>
      <c r="B232" s="12"/>
      <c r="C232" s="12"/>
      <c r="D232" s="17" t="s">
        <v>96</v>
      </c>
      <c r="E232" s="17"/>
      <c r="F232" s="17"/>
      <c r="G232" s="17"/>
      <c r="H232" s="18">
        <v>1</v>
      </c>
      <c r="I232" s="12"/>
      <c r="J232" s="19" t="s">
        <v>26</v>
      </c>
      <c r="K232" s="17" t="s">
        <v>26</v>
      </c>
      <c r="L232" s="17"/>
    </row>
    <row r="233" spans="1:12" ht="12.75" customHeight="1">
      <c r="A233" s="17" t="s">
        <v>46</v>
      </c>
      <c r="B233" s="17"/>
      <c r="C233" s="17"/>
      <c r="D233" s="17"/>
      <c r="E233" s="17"/>
      <c r="F233" s="17"/>
      <c r="G233" s="12"/>
      <c r="H233" s="12"/>
      <c r="I233" s="12"/>
      <c r="J233" s="12"/>
      <c r="K233" s="12"/>
      <c r="L233" s="12"/>
    </row>
    <row r="234" spans="1:12" ht="13.5" customHeight="1">
      <c r="A234" s="12"/>
      <c r="B234" s="12"/>
      <c r="C234" s="12"/>
      <c r="D234" s="17" t="s">
        <v>47</v>
      </c>
      <c r="E234" s="17"/>
      <c r="F234" s="17"/>
      <c r="G234" s="17"/>
      <c r="H234" s="18">
        <v>1</v>
      </c>
      <c r="I234" s="12"/>
      <c r="J234" s="19" t="s">
        <v>26</v>
      </c>
      <c r="K234" s="17" t="s">
        <v>25</v>
      </c>
      <c r="L234" s="17"/>
    </row>
    <row r="235" spans="1:12" ht="12.75" customHeight="1">
      <c r="A235" s="17" t="s">
        <v>97</v>
      </c>
      <c r="B235" s="17"/>
      <c r="C235" s="17"/>
      <c r="D235" s="17"/>
      <c r="E235" s="17"/>
      <c r="F235" s="17"/>
      <c r="G235" s="12"/>
      <c r="H235" s="12"/>
      <c r="I235" s="12"/>
      <c r="J235" s="12"/>
      <c r="K235" s="12"/>
      <c r="L235" s="12"/>
    </row>
    <row r="236" spans="1:12" ht="13.5" customHeight="1">
      <c r="A236" s="12"/>
      <c r="B236" s="12"/>
      <c r="C236" s="12"/>
      <c r="D236" s="17" t="s">
        <v>98</v>
      </c>
      <c r="E236" s="17"/>
      <c r="F236" s="17"/>
      <c r="G236" s="17"/>
      <c r="H236" s="18">
        <v>1</v>
      </c>
      <c r="I236" s="12"/>
      <c r="J236" s="19" t="s">
        <v>26</v>
      </c>
      <c r="K236" s="17" t="s">
        <v>26</v>
      </c>
      <c r="L236" s="17"/>
    </row>
    <row r="237" spans="1:12" ht="13.5" customHeight="1">
      <c r="A237" s="12"/>
      <c r="B237" s="12"/>
      <c r="C237" s="12"/>
      <c r="D237" s="17" t="s">
        <v>99</v>
      </c>
      <c r="E237" s="17"/>
      <c r="F237" s="17"/>
      <c r="G237" s="17"/>
      <c r="H237" s="18">
        <v>1</v>
      </c>
      <c r="I237" s="12"/>
      <c r="J237" s="19" t="s">
        <v>26</v>
      </c>
      <c r="K237" s="17" t="s">
        <v>26</v>
      </c>
      <c r="L237" s="17"/>
    </row>
    <row r="238" spans="1:12" ht="12.75" customHeight="1">
      <c r="A238" s="17" t="s">
        <v>175</v>
      </c>
      <c r="B238" s="17"/>
      <c r="C238" s="17"/>
      <c r="D238" s="17"/>
      <c r="E238" s="17"/>
      <c r="F238" s="17"/>
      <c r="G238" s="12"/>
      <c r="H238" s="12"/>
      <c r="I238" s="12"/>
      <c r="J238" s="12"/>
      <c r="K238" s="12"/>
      <c r="L238" s="12"/>
    </row>
    <row r="239" spans="1:12" ht="13.5" customHeight="1">
      <c r="A239" s="12"/>
      <c r="B239" s="12"/>
      <c r="C239" s="12"/>
      <c r="D239" s="17" t="s">
        <v>176</v>
      </c>
      <c r="E239" s="17"/>
      <c r="F239" s="17"/>
      <c r="G239" s="17"/>
      <c r="H239" s="18">
        <v>2</v>
      </c>
      <c r="I239" s="12"/>
      <c r="J239" s="19" t="s">
        <v>26</v>
      </c>
      <c r="K239" s="17" t="s">
        <v>26</v>
      </c>
      <c r="L239" s="17"/>
    </row>
    <row r="240" spans="1:12" ht="12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2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2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2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2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2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2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2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2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2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3.5" customHeight="1">
      <c r="A250" s="20" t="s">
        <v>15</v>
      </c>
      <c r="B250" s="12"/>
      <c r="C250" s="17" t="s">
        <v>200</v>
      </c>
      <c r="D250" s="17"/>
      <c r="E250" s="12"/>
      <c r="F250" s="12"/>
      <c r="G250" s="12"/>
      <c r="H250" s="12"/>
      <c r="I250" s="12"/>
      <c r="J250" s="12"/>
      <c r="K250" s="12"/>
      <c r="L250" s="20" t="s">
        <v>22</v>
      </c>
    </row>
  </sheetData>
  <sheetProtection/>
  <printOptions/>
  <pageMargins left="1" right="1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70"/>
  <sheetViews>
    <sheetView tabSelected="1" zoomScalePageLayoutView="0" workbookViewId="0" topLeftCell="A185">
      <selection activeCell="B2" sqref="B2:D207"/>
    </sheetView>
  </sheetViews>
  <sheetFormatPr defaultColWidth="9.140625" defaultRowHeight="12.75"/>
  <cols>
    <col min="1" max="1" width="2.8515625" style="0" customWidth="1"/>
    <col min="2" max="2" width="34.8515625" style="0" customWidth="1"/>
    <col min="3" max="3" width="24.28125" style="0" customWidth="1"/>
    <col min="5" max="5" width="0" style="0" hidden="1" customWidth="1"/>
    <col min="6" max="6" width="10.28125" style="0" hidden="1" customWidth="1"/>
    <col min="7" max="7" width="9.28125" style="0" hidden="1" customWidth="1"/>
    <col min="8" max="10" width="0" style="0" hidden="1" customWidth="1"/>
    <col min="11" max="11" width="59.28125" style="0" hidden="1" customWidth="1"/>
  </cols>
  <sheetData>
    <row r="2" spans="2:24" ht="38.25">
      <c r="B2" s="2" t="s">
        <v>0</v>
      </c>
      <c r="C2" s="2" t="s">
        <v>6</v>
      </c>
      <c r="D2" s="2" t="s">
        <v>7</v>
      </c>
      <c r="E2" s="2" t="s">
        <v>8</v>
      </c>
      <c r="F2" s="2" t="s">
        <v>9</v>
      </c>
      <c r="G2" s="60"/>
      <c r="H2" s="60"/>
      <c r="I2" s="60"/>
      <c r="J2" s="60"/>
      <c r="K2" s="61"/>
      <c r="L2" s="23"/>
      <c r="M2" s="2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4" ht="25.5">
      <c r="B3" s="61"/>
      <c r="C3" s="61"/>
      <c r="D3" s="62"/>
      <c r="E3" s="61"/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292</v>
      </c>
      <c r="L3" s="23"/>
      <c r="M3" s="25"/>
      <c r="N3" s="25"/>
      <c r="O3" s="25"/>
      <c r="P3" s="25"/>
      <c r="Q3" s="25"/>
      <c r="R3" s="23"/>
      <c r="S3" s="23"/>
      <c r="T3" s="23"/>
      <c r="U3" s="23"/>
      <c r="V3" s="23"/>
      <c r="W3" s="23"/>
      <c r="X3" s="23"/>
    </row>
    <row r="4" spans="2:24" ht="12.75">
      <c r="B4" s="61">
        <f>IF(ISBLANK(Data!D6),"",(IF(ISBLANK(Data!A6),IF(ISBLANK(Data!A5),IF(ISBLANK(Data!A4),IF(ISBLANK(Data!A3),IF(ISBLANK(Data!A2),IF(ISBLANK(Data!A1),"",(Data!A1)),(Data!A2)),(Data!A3)),(Data!A4)),(Data!A5)),(Data!A6))))</f>
      </c>
      <c r="C4" s="61">
        <f>IF(ISBLANK(Data!D6),"",Data!D6)</f>
      </c>
      <c r="D4" s="63">
        <f>IF(ISBLANK(Data!H6),"",Data!H6)</f>
      </c>
      <c r="E4" s="61"/>
      <c r="F4" s="64">
        <f aca="true" t="shared" si="0" ref="F4:F54">IF(($D4=""),"",IF(OR($D4=1,$D4=3),1,0))</f>
      </c>
      <c r="G4" s="65">
        <f>IF(($D4=""),"",IF(OR($D4=1,$D4=2,$D4=3,$D4=4,$D4=5,$D4=6,$D4=7),1,0))</f>
      </c>
      <c r="H4" s="65">
        <f>IF(($D4=""),"",IF(OR($D4=1,$D4=2,$D4=5,$D4=6,$D4=9,$D4=11),1,0))</f>
      </c>
      <c r="I4" s="65">
        <f>IF(($D4=""),"",IF(OR($D4=1,$D4=2,$D4=10,$D4=11),1,0))</f>
      </c>
      <c r="J4" s="65">
        <f>IF(($D4=""),"",IF(OR($D4=1,$D4=2,$D4=4,$D4=5,$D4=8,$D4=10,$D4=11),1,0))</f>
      </c>
      <c r="K4" s="66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2:24" ht="12.75">
      <c r="B5" s="61">
        <f>IF(ISBLANK(Data!D7),"",(IF(ISBLANK(Data!A7),IF(ISBLANK(Data!A6),IF(ISBLANK(Data!A5),IF(ISBLANK(Data!A4),IF(ISBLANK(Data!A3),IF(ISBLANK(Data!A2),"",(Data!A2)),(Data!A3)),(Data!A4)),(Data!A5)),(Data!A6)),(Data!A7))))</f>
      </c>
      <c r="C5" s="61">
        <f>IF(ISBLANK(Data!D7),"",Data!D7)</f>
      </c>
      <c r="D5" s="63">
        <f>IF(ISBLANK(Data!H7),"",Data!H7)</f>
      </c>
      <c r="E5" s="61"/>
      <c r="F5" s="64">
        <f t="shared" si="0"/>
      </c>
      <c r="G5" s="65">
        <f>IF(($D5=""),"",IF(OR($D5=1,$D5=2,$D5=3,$D5=4,$D5=5,$D5=6,$D5=7),1,0))</f>
      </c>
      <c r="H5" s="65">
        <f>IF(($D5=""),"",IF(OR($D5=1,$D5=2,$D5=5,$D5=6,$D5=9,$D5=11),1,0))</f>
      </c>
      <c r="I5" s="65">
        <f>IF(($D5=""),"",IF(OR($D5=1,$D5=2,$D5=10,$D5=11),1,0))</f>
      </c>
      <c r="J5" s="65">
        <f>IF(($D5=""),"",IF(OR($D5=1,$D5=2,$D5=4,$D5=5,$D5=8,$D5=10,$D5=11),1,0))</f>
      </c>
      <c r="K5" s="6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12.75">
      <c r="A6" s="29"/>
      <c r="B6" s="67" t="s">
        <v>312</v>
      </c>
      <c r="C6" s="67" t="s">
        <v>313</v>
      </c>
      <c r="D6" s="68">
        <v>1</v>
      </c>
      <c r="E6" s="67"/>
      <c r="F6" s="69">
        <v>1</v>
      </c>
      <c r="G6" s="70">
        <v>1</v>
      </c>
      <c r="H6" s="70">
        <v>1</v>
      </c>
      <c r="I6" s="70">
        <v>1</v>
      </c>
      <c r="J6" s="70">
        <v>1</v>
      </c>
      <c r="K6" s="71"/>
      <c r="L6" s="32"/>
      <c r="M6" s="32"/>
      <c r="N6" s="32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2.75">
      <c r="A7" s="29"/>
      <c r="B7" s="67" t="s">
        <v>145</v>
      </c>
      <c r="C7" s="67" t="s">
        <v>146</v>
      </c>
      <c r="D7" s="68">
        <f>IF(ISBLANK(Data!H8),"",Data!H8)</f>
        <v>1</v>
      </c>
      <c r="E7" s="67"/>
      <c r="F7" s="69">
        <f t="shared" si="0"/>
        <v>1</v>
      </c>
      <c r="G7" s="70">
        <f>IF(($D7=""),"",IF(OR($D7=1,$D7=2,$D7=3,$D7=4,$D7=5,$D7=6,$D7=7),1,0))</f>
        <v>1</v>
      </c>
      <c r="H7" s="70">
        <f>IF(($D7=""),"",IF(OR($D7=1,$D7=2,$D7=5,$D7=6,$D7=9,$D7=11),1,0))</f>
        <v>1</v>
      </c>
      <c r="I7" s="70">
        <f>IF(($D7=""),"",IF(OR($D7=1,$D7=2,$D7=10,$D7=11),1,0))</f>
        <v>1</v>
      </c>
      <c r="J7" s="70">
        <f>IF(($D7=""),"",IF(OR($D7=1,$D7=2,$D7=4,$D7=5,$D7=8,$D7=10,$D7=11),1,0))</f>
        <v>1</v>
      </c>
      <c r="K7" s="71"/>
      <c r="L7" s="32"/>
      <c r="M7" s="32"/>
      <c r="N7" s="32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8" customFormat="1" ht="25.5">
      <c r="A8" s="48"/>
      <c r="B8" s="72" t="s">
        <v>240</v>
      </c>
      <c r="C8" s="72" t="s">
        <v>373</v>
      </c>
      <c r="D8" s="73">
        <v>1</v>
      </c>
      <c r="E8" s="72"/>
      <c r="F8" s="74">
        <v>1</v>
      </c>
      <c r="G8" s="75">
        <v>1</v>
      </c>
      <c r="H8" s="75">
        <v>0</v>
      </c>
      <c r="I8" s="75">
        <v>0</v>
      </c>
      <c r="J8" s="75">
        <v>0</v>
      </c>
      <c r="K8" s="76" t="s">
        <v>377</v>
      </c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2:24" s="29" customFormat="1" ht="12.75">
      <c r="B9" s="67" t="s">
        <v>240</v>
      </c>
      <c r="C9" s="67" t="s">
        <v>241</v>
      </c>
      <c r="D9" s="68">
        <v>1</v>
      </c>
      <c r="E9" s="67"/>
      <c r="F9" s="69">
        <f t="shared" si="0"/>
        <v>1</v>
      </c>
      <c r="G9" s="70">
        <f aca="true" t="shared" si="1" ref="G9:G54">IF(($D9=""),"",IF(OR($D9=1,$D9=2,$D9=3,$D9=4,$D9=5,$D9=6,$D9=7),1,0))</f>
        <v>1</v>
      </c>
      <c r="H9" s="70">
        <f aca="true" t="shared" si="2" ref="H9:H54">IF(($D9=""),"",IF(OR($D9=1,$D9=2,$D9=5,$D9=6,$D9=9,$D9=11),1,0))</f>
        <v>1</v>
      </c>
      <c r="I9" s="70">
        <f aca="true" t="shared" si="3" ref="I9:I54">IF(($D9=""),"",IF(OR($D9=1,$D9=2,$D9=10,$D9=11),1,0))</f>
        <v>1</v>
      </c>
      <c r="J9" s="70">
        <f aca="true" t="shared" si="4" ref="J9:J54">IF(($D9=""),"",IF(OR($D9=1,$D9=2,$D9=4,$D9=5,$D9=8,$D9=10,$D9=11),1,0))</f>
        <v>1</v>
      </c>
      <c r="K9" s="71" t="s">
        <v>417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2.75">
      <c r="A10" s="29"/>
      <c r="B10" s="67" t="str">
        <f>IF(ISBLANK(Data!D12),"",(IF(ISBLANK(Data!A12),IF(ISBLANK(Data!A11),IF(ISBLANK(Data!A10),IF(ISBLANK(Data!A8),IF(ISBLANK(Data!A7),IF(ISBLANK(Data!A6),"",(Data!A6)),(Data!A7)),(Data!A8)),(Data!A10)),(Data!A11)),(Data!A12))))</f>
        <v>Bath &amp; NE Somerset</v>
      </c>
      <c r="C10" s="67" t="str">
        <f>IF(ISBLANK(Data!D12),"",Data!D12)</f>
        <v>Fiona Randle</v>
      </c>
      <c r="D10" s="68">
        <f>IF(ISBLANK(Data!H12),"",Data!H12)</f>
        <v>2</v>
      </c>
      <c r="E10" s="67"/>
      <c r="F10" s="69">
        <f t="shared" si="0"/>
        <v>0</v>
      </c>
      <c r="G10" s="70">
        <f t="shared" si="1"/>
        <v>1</v>
      </c>
      <c r="H10" s="70">
        <f t="shared" si="2"/>
        <v>1</v>
      </c>
      <c r="I10" s="70">
        <f t="shared" si="3"/>
        <v>1</v>
      </c>
      <c r="J10" s="70">
        <f t="shared" si="4"/>
        <v>1</v>
      </c>
      <c r="K10" s="71"/>
      <c r="L10" s="32"/>
      <c r="M10" s="32"/>
      <c r="N10" s="32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2.75">
      <c r="A11" s="29"/>
      <c r="B11" s="67" t="str">
        <f>IF(ISBLANK(Data!D14),"",(IF(ISBLANK(Data!A14),IF(ISBLANK(Data!A13),IF(ISBLANK(Data!A12),IF(ISBLANK(Data!A11),IF(ISBLANK(Data!A10),IF(ISBLANK(Data!A8),"",(Data!A8)),(Data!A10)),(Data!A11)),(Data!A12)),(Data!A13)),(Data!A14))))</f>
        <v>Bath &amp; North East Somerset</v>
      </c>
      <c r="C11" s="67" t="str">
        <f>IF(ISBLANK(Data!D14),"",Data!D14)</f>
        <v>Chris Kavanagh</v>
      </c>
      <c r="D11" s="68">
        <f>IF(ISBLANK(Data!H14),"",Data!H14)</f>
        <v>2</v>
      </c>
      <c r="E11" s="67"/>
      <c r="F11" s="69">
        <f t="shared" si="0"/>
        <v>0</v>
      </c>
      <c r="G11" s="70">
        <f t="shared" si="1"/>
        <v>1</v>
      </c>
      <c r="H11" s="70">
        <f t="shared" si="2"/>
        <v>1</v>
      </c>
      <c r="I11" s="70">
        <f t="shared" si="3"/>
        <v>1</v>
      </c>
      <c r="J11" s="70">
        <f t="shared" si="4"/>
        <v>1</v>
      </c>
      <c r="K11" s="71"/>
      <c r="L11" s="32"/>
      <c r="M11" s="32"/>
      <c r="N11" s="32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75">
      <c r="A12" s="29"/>
      <c r="B12" s="67" t="str">
        <f>IF(ISBLANK(Data!D16),"",(IF(ISBLANK(Data!A16),IF(ISBLANK(Data!A15),IF(ISBLANK(Data!A14),IF(ISBLANK(Data!A13),IF(ISBLANK(Data!A12),IF(ISBLANK(Data!A11),"",(Data!A11)),(Data!A12)),(Data!A13)),(Data!A14)),(Data!A15)),(Data!A16))))</f>
        <v>Birmingham City Council</v>
      </c>
      <c r="C12" s="67" t="str">
        <f>IF(ISBLANK(Data!D16),"",Data!D16)</f>
        <v>Chris Gilbert</v>
      </c>
      <c r="D12" s="68">
        <f>IF(ISBLANK(Data!H16),"",Data!H16)</f>
        <v>1</v>
      </c>
      <c r="E12" s="67"/>
      <c r="F12" s="69">
        <f t="shared" si="0"/>
        <v>1</v>
      </c>
      <c r="G12" s="70">
        <f t="shared" si="1"/>
        <v>1</v>
      </c>
      <c r="H12" s="70">
        <f t="shared" si="2"/>
        <v>1</v>
      </c>
      <c r="I12" s="70">
        <f t="shared" si="3"/>
        <v>1</v>
      </c>
      <c r="J12" s="70">
        <f t="shared" si="4"/>
        <v>1</v>
      </c>
      <c r="K12" s="71"/>
      <c r="L12" s="32"/>
      <c r="M12" s="32"/>
      <c r="N12" s="32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2.75">
      <c r="A13" s="29"/>
      <c r="B13" s="67" t="s">
        <v>131</v>
      </c>
      <c r="C13" s="67" t="s">
        <v>130</v>
      </c>
      <c r="D13" s="68">
        <v>1</v>
      </c>
      <c r="E13" s="67"/>
      <c r="F13" s="69">
        <f t="shared" si="0"/>
        <v>1</v>
      </c>
      <c r="G13" s="70">
        <f t="shared" si="1"/>
        <v>1</v>
      </c>
      <c r="H13" s="70">
        <f t="shared" si="2"/>
        <v>1</v>
      </c>
      <c r="I13" s="70">
        <f t="shared" si="3"/>
        <v>1</v>
      </c>
      <c r="J13" s="70">
        <f t="shared" si="4"/>
        <v>1</v>
      </c>
      <c r="K13" s="71"/>
      <c r="L13" s="32"/>
      <c r="M13" s="32"/>
      <c r="N13" s="32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46" customFormat="1" ht="12.75">
      <c r="A14" s="30"/>
      <c r="B14" s="67" t="s">
        <v>399</v>
      </c>
      <c r="C14" s="67" t="s">
        <v>400</v>
      </c>
      <c r="D14" s="68">
        <v>1</v>
      </c>
      <c r="E14" s="67"/>
      <c r="F14" s="69">
        <v>1</v>
      </c>
      <c r="G14" s="70">
        <v>1</v>
      </c>
      <c r="H14" s="70">
        <v>1</v>
      </c>
      <c r="I14" s="70">
        <v>1</v>
      </c>
      <c r="J14" s="70">
        <v>1</v>
      </c>
      <c r="K14" s="71" t="s">
        <v>403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14" ht="12.75">
      <c r="A15" s="29"/>
      <c r="B15" s="67" t="s">
        <v>198</v>
      </c>
      <c r="C15" s="67" t="str">
        <f>IF(ISBLANK(Data!D18),"",Data!D18)</f>
        <v>David Watkins</v>
      </c>
      <c r="D15" s="68">
        <f>IF(ISBLANK(Data!H18),"",Data!H18)</f>
        <v>1</v>
      </c>
      <c r="E15" s="67"/>
      <c r="F15" s="69">
        <f t="shared" si="0"/>
        <v>1</v>
      </c>
      <c r="G15" s="70">
        <f t="shared" si="1"/>
        <v>1</v>
      </c>
      <c r="H15" s="70">
        <f t="shared" si="2"/>
        <v>1</v>
      </c>
      <c r="I15" s="70">
        <f t="shared" si="3"/>
        <v>1</v>
      </c>
      <c r="J15" s="70">
        <f t="shared" si="4"/>
        <v>1</v>
      </c>
      <c r="K15" s="71"/>
      <c r="L15" s="29"/>
      <c r="M15" s="29"/>
      <c r="N15" s="29"/>
    </row>
    <row r="16" spans="1:14" ht="12.75">
      <c r="A16" s="29"/>
      <c r="B16" s="67" t="str">
        <f>IF(ISBLANK(Data!D20),"",(IF(ISBLANK(Data!A20),IF(ISBLANK(Data!A19),IF(ISBLANK(Data!A18),IF(ISBLANK(Data!A17),IF(ISBLANK(Data!A16),IF(ISBLANK(Data!A15),"",(Data!A15)),(Data!A16)),(Data!A17)),(Data!A18)),(Data!A19)),(Data!A20))))</f>
        <v>Bracknell Forest Council</v>
      </c>
      <c r="C16" s="67" t="str">
        <f>IF(ISBLANK(Data!D20),"",Data!D20)</f>
        <v>Chris Taylor</v>
      </c>
      <c r="D16" s="68">
        <f>IF(ISBLANK(Data!H20),"",Data!H20)</f>
        <v>1</v>
      </c>
      <c r="E16" s="67"/>
      <c r="F16" s="69">
        <f t="shared" si="0"/>
        <v>1</v>
      </c>
      <c r="G16" s="70">
        <f t="shared" si="1"/>
        <v>1</v>
      </c>
      <c r="H16" s="70">
        <f t="shared" si="2"/>
        <v>1</v>
      </c>
      <c r="I16" s="70">
        <f t="shared" si="3"/>
        <v>1</v>
      </c>
      <c r="J16" s="70">
        <f t="shared" si="4"/>
        <v>1</v>
      </c>
      <c r="K16" s="71"/>
      <c r="L16" s="29"/>
      <c r="M16" s="29"/>
      <c r="N16" s="29"/>
    </row>
    <row r="17" spans="1:14" ht="12.75">
      <c r="A17" s="29"/>
      <c r="B17" s="67" t="s">
        <v>105</v>
      </c>
      <c r="C17" s="67" t="s">
        <v>262</v>
      </c>
      <c r="D17" s="68">
        <f>IF(ISBLANK(Data!H22),"",Data!H22)</f>
        <v>2</v>
      </c>
      <c r="E17" s="67"/>
      <c r="F17" s="69">
        <f t="shared" si="0"/>
        <v>0</v>
      </c>
      <c r="G17" s="70">
        <f t="shared" si="1"/>
        <v>1</v>
      </c>
      <c r="H17" s="70">
        <f t="shared" si="2"/>
        <v>1</v>
      </c>
      <c r="I17" s="70">
        <f t="shared" si="3"/>
        <v>1</v>
      </c>
      <c r="J17" s="70">
        <f t="shared" si="4"/>
        <v>1</v>
      </c>
      <c r="K17" s="71"/>
      <c r="L17" s="29"/>
      <c r="M17" s="29"/>
      <c r="N17" s="29"/>
    </row>
    <row r="18" spans="1:14" ht="12.75">
      <c r="A18" s="29"/>
      <c r="B18" s="67" t="str">
        <f>IF(ISBLANK(Data!D24),"",(IF(ISBLANK(Data!A24),IF(ISBLANK(Data!A23),IF(ISBLANK(Data!A22),IF(ISBLANK(Data!A21),IF(ISBLANK(Data!A20),IF(ISBLANK(Data!A19),"",(Data!A19)),(Data!A20)),(Data!A21)),(Data!A22)),(Data!A23)),(Data!A24))))</f>
        <v>Brighton &amp; Hove City Council</v>
      </c>
      <c r="C18" s="67" t="str">
        <f>IF(ISBLANK(Data!D24),"",Data!D24)</f>
        <v>Martin Hucker</v>
      </c>
      <c r="D18" s="68">
        <f>IF(ISBLANK(Data!H24),"",Data!H24)</f>
        <v>2</v>
      </c>
      <c r="E18" s="67"/>
      <c r="F18" s="69">
        <f t="shared" si="0"/>
        <v>0</v>
      </c>
      <c r="G18" s="70">
        <f t="shared" si="1"/>
        <v>1</v>
      </c>
      <c r="H18" s="70">
        <f t="shared" si="2"/>
        <v>1</v>
      </c>
      <c r="I18" s="70">
        <f t="shared" si="3"/>
        <v>1</v>
      </c>
      <c r="J18" s="70">
        <f t="shared" si="4"/>
        <v>1</v>
      </c>
      <c r="K18" s="71"/>
      <c r="L18" s="29"/>
      <c r="M18" s="29"/>
      <c r="N18" s="29"/>
    </row>
    <row r="19" spans="1:14" s="46" customFormat="1" ht="12.75">
      <c r="A19" s="30"/>
      <c r="B19" s="67" t="s">
        <v>359</v>
      </c>
      <c r="C19" s="67" t="s">
        <v>360</v>
      </c>
      <c r="D19" s="68">
        <v>1</v>
      </c>
      <c r="E19" s="67"/>
      <c r="F19" s="69">
        <v>1</v>
      </c>
      <c r="G19" s="70">
        <v>1</v>
      </c>
      <c r="H19" s="70">
        <v>1</v>
      </c>
      <c r="I19" s="70">
        <v>1</v>
      </c>
      <c r="J19" s="70">
        <v>1</v>
      </c>
      <c r="K19" s="71" t="s">
        <v>334</v>
      </c>
      <c r="L19" s="30"/>
      <c r="M19" s="30"/>
      <c r="N19" s="30"/>
    </row>
    <row r="20" spans="1:14" ht="12.75">
      <c r="A20" s="29"/>
      <c r="B20" s="67" t="str">
        <f>IF(ISBLANK(Data!D26),"",(IF(ISBLANK(Data!A26),IF(ISBLANK(Data!A25),IF(ISBLANK(Data!A24),IF(ISBLANK(Data!A23),IF(ISBLANK(Data!A22),IF(ISBLANK(Data!A21),"",(Data!A21)),(Data!A22)),(Data!A23)),(Data!A24)),(Data!A25)),(Data!A26))))</f>
        <v>Bury Council</v>
      </c>
      <c r="C20" s="67" t="str">
        <f>IF(ISBLANK(Data!D26),"",Data!D26)</f>
        <v>Christine Thompson</v>
      </c>
      <c r="D20" s="68">
        <f>IF(ISBLANK(Data!H26),"",Data!H26)</f>
        <v>1</v>
      </c>
      <c r="E20" s="67"/>
      <c r="F20" s="69">
        <f t="shared" si="0"/>
        <v>1</v>
      </c>
      <c r="G20" s="70">
        <f t="shared" si="1"/>
        <v>1</v>
      </c>
      <c r="H20" s="70">
        <f t="shared" si="2"/>
        <v>1</v>
      </c>
      <c r="I20" s="70">
        <f t="shared" si="3"/>
        <v>1</v>
      </c>
      <c r="J20" s="70">
        <f t="shared" si="4"/>
        <v>1</v>
      </c>
      <c r="K20" s="71" t="s">
        <v>301</v>
      </c>
      <c r="L20" s="29"/>
      <c r="M20" s="29"/>
      <c r="N20" s="29"/>
    </row>
    <row r="21" spans="1:14" ht="12.75">
      <c r="A21" s="29"/>
      <c r="B21" s="67" t="s">
        <v>50</v>
      </c>
      <c r="C21" s="67" t="str">
        <f>IF(ISBLANK(Data!D27),"",Data!D27)</f>
        <v>Ruth Taylor</v>
      </c>
      <c r="D21" s="68">
        <f>IF(ISBLANK(Data!H27),"",Data!H27)</f>
        <v>1</v>
      </c>
      <c r="E21" s="67"/>
      <c r="F21" s="69">
        <f t="shared" si="0"/>
        <v>1</v>
      </c>
      <c r="G21" s="70">
        <f t="shared" si="1"/>
        <v>1</v>
      </c>
      <c r="H21" s="70">
        <f t="shared" si="2"/>
        <v>1</v>
      </c>
      <c r="I21" s="70">
        <f t="shared" si="3"/>
        <v>1</v>
      </c>
      <c r="J21" s="70">
        <f t="shared" si="4"/>
        <v>1</v>
      </c>
      <c r="K21" s="71" t="s">
        <v>302</v>
      </c>
      <c r="L21" s="29"/>
      <c r="M21" s="29"/>
      <c r="N21" s="29"/>
    </row>
    <row r="22" spans="1:14" ht="12.75">
      <c r="A22" s="29"/>
      <c r="B22" s="67" t="str">
        <f>IF(ISBLANK(Data!D29),"",(IF(ISBLANK(Data!A29),IF(ISBLANK(Data!A28),IF(ISBLANK(Data!A27),IF(ISBLANK(Data!#REF!),IF(ISBLANK(Data!#REF!),IF(ISBLANK(Data!A26),"",(Data!A26)),(Data!#REF!)),(Data!#REF!)),(Data!A27)),(Data!A28)),(Data!A29))))</f>
        <v>Calderdale</v>
      </c>
      <c r="C22" s="67" t="str">
        <f>IF(ISBLANK(Data!D29),"",Data!D29)</f>
        <v>Alan Winstanley</v>
      </c>
      <c r="D22" s="68">
        <f>IF(ISBLANK(Data!H29),"",Data!H29)</f>
        <v>1</v>
      </c>
      <c r="E22" s="67"/>
      <c r="F22" s="69">
        <f t="shared" si="0"/>
        <v>1</v>
      </c>
      <c r="G22" s="70">
        <f t="shared" si="1"/>
        <v>1</v>
      </c>
      <c r="H22" s="70">
        <f t="shared" si="2"/>
        <v>1</v>
      </c>
      <c r="I22" s="70">
        <f t="shared" si="3"/>
        <v>1</v>
      </c>
      <c r="J22" s="70">
        <f t="shared" si="4"/>
        <v>1</v>
      </c>
      <c r="K22" s="71"/>
      <c r="L22" s="29"/>
      <c r="M22" s="29"/>
      <c r="N22" s="29"/>
    </row>
    <row r="23" spans="1:14" ht="12.75">
      <c r="A23" s="29"/>
      <c r="B23" s="67" t="str">
        <f>IF(ISBLANK(Data!D31),"",(IF(ISBLANK(Data!A31),IF(ISBLANK(Data!A30),IF(ISBLANK(Data!A29),IF(ISBLANK(Data!A28),IF(ISBLANK(Data!A27),IF(ISBLANK(Data!#REF!),"",(Data!#REF!)),(Data!A27)),(Data!A28)),(Data!A29)),(Data!A30)),(Data!A31))))</f>
        <v>Cambridgeshire County Council</v>
      </c>
      <c r="C23" s="67" t="str">
        <f>IF(ISBLANK(Data!D31),"",Data!D31)</f>
        <v>Colin Carter</v>
      </c>
      <c r="D23" s="68">
        <f>IF(ISBLANK(Data!H31),"",Data!H31)</f>
        <v>1</v>
      </c>
      <c r="E23" s="67"/>
      <c r="F23" s="69">
        <f t="shared" si="0"/>
        <v>1</v>
      </c>
      <c r="G23" s="70">
        <f t="shared" si="1"/>
        <v>1</v>
      </c>
      <c r="H23" s="70">
        <f t="shared" si="2"/>
        <v>1</v>
      </c>
      <c r="I23" s="70">
        <f t="shared" si="3"/>
        <v>1</v>
      </c>
      <c r="J23" s="70">
        <f t="shared" si="4"/>
        <v>1</v>
      </c>
      <c r="K23" s="71"/>
      <c r="L23" s="29"/>
      <c r="M23" s="29"/>
      <c r="N23" s="29"/>
    </row>
    <row r="24" spans="1:14" ht="12.75">
      <c r="A24" s="29"/>
      <c r="B24" s="67" t="str">
        <f>IF(ISBLANK(Data!D32),"",(IF(ISBLANK(Data!A32),IF(ISBLANK(Data!A31),IF(ISBLANK(Data!A30),IF(ISBLANK(Data!A29),IF(ISBLANK(Data!A28),IF(ISBLANK(Data!A27),"",(Data!A27)),(Data!A28)),(Data!A29)),(Data!A30)),(Data!A31)),(Data!A32))))</f>
        <v>Cambridgeshire County Council</v>
      </c>
      <c r="C24" s="67" t="str">
        <f>IF(ISBLANK(Data!D32),"",Data!D32)</f>
        <v>Steve Alderton</v>
      </c>
      <c r="D24" s="68">
        <f>IF(ISBLANK(Data!H32),"",Data!H32)</f>
        <v>1</v>
      </c>
      <c r="E24" s="67"/>
      <c r="F24" s="69">
        <f t="shared" si="0"/>
        <v>1</v>
      </c>
      <c r="G24" s="70">
        <f t="shared" si="1"/>
        <v>1</v>
      </c>
      <c r="H24" s="70">
        <f t="shared" si="2"/>
        <v>1</v>
      </c>
      <c r="I24" s="70">
        <f t="shared" si="3"/>
        <v>1</v>
      </c>
      <c r="J24" s="70">
        <f t="shared" si="4"/>
        <v>1</v>
      </c>
      <c r="K24" s="71"/>
      <c r="L24" s="29"/>
      <c r="M24" s="29"/>
      <c r="N24" s="29"/>
    </row>
    <row r="25" spans="1:14" s="46" customFormat="1" ht="12.75">
      <c r="A25" s="30"/>
      <c r="B25" s="67" t="s">
        <v>375</v>
      </c>
      <c r="C25" s="67" t="s">
        <v>376</v>
      </c>
      <c r="D25" s="68">
        <v>1</v>
      </c>
      <c r="E25" s="67"/>
      <c r="F25" s="69">
        <v>0</v>
      </c>
      <c r="G25" s="70">
        <v>1</v>
      </c>
      <c r="H25" s="70">
        <v>1</v>
      </c>
      <c r="I25" s="70">
        <v>0</v>
      </c>
      <c r="J25" s="70">
        <v>1</v>
      </c>
      <c r="K25" s="71" t="s">
        <v>402</v>
      </c>
      <c r="L25" s="30"/>
      <c r="M25" s="30"/>
      <c r="N25" s="30"/>
    </row>
    <row r="26" spans="1:14" s="46" customFormat="1" ht="12.75">
      <c r="A26" s="30"/>
      <c r="B26" s="67" t="s">
        <v>407</v>
      </c>
      <c r="C26" s="67" t="s">
        <v>406</v>
      </c>
      <c r="D26" s="68">
        <v>5</v>
      </c>
      <c r="E26" s="67"/>
      <c r="F26" s="69">
        <v>0</v>
      </c>
      <c r="G26" s="70">
        <v>1</v>
      </c>
      <c r="H26" s="70">
        <v>1</v>
      </c>
      <c r="I26" s="70">
        <v>0</v>
      </c>
      <c r="J26" s="70">
        <v>1</v>
      </c>
      <c r="K26" s="71" t="s">
        <v>381</v>
      </c>
      <c r="L26" s="30"/>
      <c r="M26" s="30"/>
      <c r="N26" s="30"/>
    </row>
    <row r="27" spans="1:14" s="46" customFormat="1" ht="12.75">
      <c r="A27" s="30"/>
      <c r="B27" s="67" t="s">
        <v>407</v>
      </c>
      <c r="C27" s="67" t="s">
        <v>408</v>
      </c>
      <c r="D27" s="68">
        <v>7</v>
      </c>
      <c r="E27" s="67"/>
      <c r="F27" s="69">
        <v>0</v>
      </c>
      <c r="G27" s="70">
        <v>1</v>
      </c>
      <c r="H27" s="70">
        <v>0</v>
      </c>
      <c r="I27" s="70">
        <v>0</v>
      </c>
      <c r="J27" s="70">
        <v>0</v>
      </c>
      <c r="K27" s="71" t="s">
        <v>365</v>
      </c>
      <c r="L27" s="30"/>
      <c r="M27" s="30"/>
      <c r="N27" s="30"/>
    </row>
    <row r="28" spans="1:14" ht="12.75">
      <c r="A28" s="29"/>
      <c r="B28" s="67" t="s">
        <v>263</v>
      </c>
      <c r="C28" s="67" t="str">
        <f>IF(ISBLANK(Data!D34),"",Data!D34)</f>
        <v>Wendy Mason</v>
      </c>
      <c r="D28" s="68">
        <f>IF(ISBLANK(Data!H34),"",Data!H34)</f>
        <v>1</v>
      </c>
      <c r="E28" s="67"/>
      <c r="F28" s="69">
        <f t="shared" si="0"/>
        <v>1</v>
      </c>
      <c r="G28" s="70">
        <f t="shared" si="1"/>
        <v>1</v>
      </c>
      <c r="H28" s="70">
        <f t="shared" si="2"/>
        <v>1</v>
      </c>
      <c r="I28" s="70">
        <f t="shared" si="3"/>
        <v>1</v>
      </c>
      <c r="J28" s="70">
        <f t="shared" si="4"/>
        <v>1</v>
      </c>
      <c r="K28" s="71" t="s">
        <v>293</v>
      </c>
      <c r="L28" s="29"/>
      <c r="M28" s="29"/>
      <c r="N28" s="29"/>
    </row>
    <row r="29" spans="1:14" s="26" customFormat="1" ht="27" customHeight="1">
      <c r="A29" s="31"/>
      <c r="B29" s="77" t="s">
        <v>295</v>
      </c>
      <c r="C29" s="77" t="s">
        <v>291</v>
      </c>
      <c r="D29" s="78">
        <v>9</v>
      </c>
      <c r="E29" s="77"/>
      <c r="F29" s="79">
        <v>0</v>
      </c>
      <c r="G29" s="80">
        <v>0</v>
      </c>
      <c r="H29" s="80">
        <v>1</v>
      </c>
      <c r="I29" s="80">
        <v>0</v>
      </c>
      <c r="J29" s="80">
        <v>0</v>
      </c>
      <c r="K29" s="76" t="s">
        <v>294</v>
      </c>
      <c r="L29" s="31"/>
      <c r="M29" s="31"/>
      <c r="N29" s="31"/>
    </row>
    <row r="30" spans="1:14" ht="12.75">
      <c r="A30" s="29"/>
      <c r="B30" s="67" t="str">
        <f>IF(ISBLANK(Data!D36),"",(IF(ISBLANK(Data!A36),IF(ISBLANK(Data!A35),IF(ISBLANK(Data!A34),IF(ISBLANK(Data!A33),IF(ISBLANK(Data!A32),IF(ISBLANK(Data!A31),"",(Data!A31)),(Data!A32)),(Data!A33)),(Data!A34)),(Data!A35)),(Data!A36))))</f>
        <v>Coventry City Council</v>
      </c>
      <c r="C30" s="67" t="str">
        <f>IF(ISBLANK(Data!D36),"",Data!D36)</f>
        <v>Judith Applegarth</v>
      </c>
      <c r="D30" s="68">
        <f>IF(ISBLANK(Data!H36),"",Data!H36)</f>
        <v>1</v>
      </c>
      <c r="E30" s="67"/>
      <c r="F30" s="69">
        <f t="shared" si="0"/>
        <v>1</v>
      </c>
      <c r="G30" s="70">
        <f t="shared" si="1"/>
        <v>1</v>
      </c>
      <c r="H30" s="70">
        <f t="shared" si="2"/>
        <v>1</v>
      </c>
      <c r="I30" s="70">
        <f t="shared" si="3"/>
        <v>1</v>
      </c>
      <c r="J30" s="70">
        <f t="shared" si="4"/>
        <v>1</v>
      </c>
      <c r="K30" s="71"/>
      <c r="L30" s="29"/>
      <c r="M30" s="29"/>
      <c r="N30" s="29"/>
    </row>
    <row r="31" spans="1:14" ht="12.75">
      <c r="A31" s="29"/>
      <c r="B31" s="67" t="str">
        <f>IF(ISBLANK(Data!D38),"",(IF(ISBLANK(Data!A38),IF(ISBLANK(Data!A37),IF(ISBLANK(Data!A36),IF(ISBLANK(Data!A35),IF(ISBLANK(Data!A34),IF(ISBLANK(Data!A33),"",(Data!A33)),(Data!A34)),(Data!A35)),(Data!A36)),(Data!A37)),(Data!A38))))</f>
        <v>Cumbria County Council</v>
      </c>
      <c r="C31" s="67" t="str">
        <f>IF(ISBLANK(Data!D38),"",Data!D38)</f>
        <v>Jan Cameron</v>
      </c>
      <c r="D31" s="68">
        <f>IF(ISBLANK(Data!H38),"",Data!H38)</f>
        <v>4</v>
      </c>
      <c r="E31" s="67"/>
      <c r="F31" s="69">
        <f t="shared" si="0"/>
        <v>0</v>
      </c>
      <c r="G31" s="70">
        <f t="shared" si="1"/>
        <v>1</v>
      </c>
      <c r="H31" s="70">
        <f t="shared" si="2"/>
        <v>0</v>
      </c>
      <c r="I31" s="70">
        <f t="shared" si="3"/>
        <v>0</v>
      </c>
      <c r="J31" s="70">
        <f t="shared" si="4"/>
        <v>1</v>
      </c>
      <c r="K31" s="71"/>
      <c r="L31" s="29"/>
      <c r="M31" s="29"/>
      <c r="N31" s="29"/>
    </row>
    <row r="32" spans="1:14" ht="12.75">
      <c r="A32" s="29"/>
      <c r="B32" s="67" t="str">
        <f>IF(ISBLANK(Data!D39),"",(IF(ISBLANK(Data!A47),IF(ISBLANK(Data!A38),IF(ISBLANK(Data!A37),IF(ISBLANK(Data!A36),IF(ISBLANK(Data!A35),IF(ISBLANK(Data!A34),"",(Data!A34)),(Data!A35)),(Data!A36)),(Data!A37)),(Data!A38)),(Data!A47))))</f>
        <v>Cumbria County Council</v>
      </c>
      <c r="C32" s="67" t="str">
        <f>IF(ISBLANK(Data!D39),"",Data!D39)</f>
        <v>Sue Simpson</v>
      </c>
      <c r="D32" s="68">
        <f>IF(ISBLANK(Data!H39),"",Data!H39)</f>
        <v>4</v>
      </c>
      <c r="E32" s="67"/>
      <c r="F32" s="69">
        <f t="shared" si="0"/>
        <v>0</v>
      </c>
      <c r="G32" s="70">
        <f t="shared" si="1"/>
        <v>1</v>
      </c>
      <c r="H32" s="70">
        <f t="shared" si="2"/>
        <v>0</v>
      </c>
      <c r="I32" s="70">
        <f t="shared" si="3"/>
        <v>0</v>
      </c>
      <c r="J32" s="70">
        <f t="shared" si="4"/>
        <v>1</v>
      </c>
      <c r="K32" s="71"/>
      <c r="L32" s="29"/>
      <c r="M32" s="29"/>
      <c r="N32" s="29"/>
    </row>
    <row r="33" spans="1:14" ht="12.75">
      <c r="A33" s="29"/>
      <c r="B33" s="81" t="s">
        <v>222</v>
      </c>
      <c r="C33" s="81" t="str">
        <f>IF(ISBLANK(Data!D48),"",Data!D48)</f>
        <v>Gail Thornton</v>
      </c>
      <c r="D33" s="68">
        <v>0</v>
      </c>
      <c r="E33" s="67"/>
      <c r="F33" s="69">
        <v>0</v>
      </c>
      <c r="G33" s="70">
        <v>0</v>
      </c>
      <c r="H33" s="70">
        <v>0</v>
      </c>
      <c r="I33" s="70">
        <v>0</v>
      </c>
      <c r="J33" s="70">
        <v>0</v>
      </c>
      <c r="K33" s="71" t="s">
        <v>356</v>
      </c>
      <c r="L33" s="36"/>
      <c r="M33" s="36"/>
      <c r="N33" s="36"/>
    </row>
    <row r="34" spans="1:14" s="28" customFormat="1" ht="27" customHeight="1">
      <c r="A34" s="39"/>
      <c r="B34" s="82" t="s">
        <v>222</v>
      </c>
      <c r="C34" s="82" t="str">
        <f>IF(ISBLANK(Data!D49),"",Data!D49)</f>
        <v>Gurmail Nizzer</v>
      </c>
      <c r="D34" s="73">
        <v>0</v>
      </c>
      <c r="E34" s="72"/>
      <c r="F34" s="74">
        <v>0</v>
      </c>
      <c r="G34" s="75">
        <v>0</v>
      </c>
      <c r="H34" s="75">
        <v>0</v>
      </c>
      <c r="I34" s="75">
        <v>0</v>
      </c>
      <c r="J34" s="75">
        <v>0</v>
      </c>
      <c r="K34" s="76" t="s">
        <v>437</v>
      </c>
      <c r="L34" s="39"/>
      <c r="M34" s="39"/>
      <c r="N34" s="39"/>
    </row>
    <row r="35" spans="1:14" ht="12.75">
      <c r="A35" s="36"/>
      <c r="B35" s="67" t="str">
        <f>IF(ISBLANK(Data!D51),"",(IF(ISBLANK(Data!A51),IF(ISBLANK(Data!A50),IF(ISBLANK(Data!A49),IF(ISBLANK(Data!A48),IF(ISBLANK(Data!#REF!),IF(ISBLANK(Data!A46),"",(Data!A46)),(Data!#REF!)),(Data!A48)),(Data!A49)),(Data!A50)),(Data!A51))))</f>
        <v>Derbyshire County Council</v>
      </c>
      <c r="C35" s="67" t="str">
        <f>IF(ISBLANK(Data!D51),"",Data!D51)</f>
        <v>Kevin Firth</v>
      </c>
      <c r="D35" s="68">
        <f>IF(ISBLANK(Data!H51),"",Data!H51)</f>
        <v>1</v>
      </c>
      <c r="E35" s="67"/>
      <c r="F35" s="69">
        <f t="shared" si="0"/>
        <v>1</v>
      </c>
      <c r="G35" s="70">
        <f t="shared" si="1"/>
        <v>1</v>
      </c>
      <c r="H35" s="70">
        <f t="shared" si="2"/>
        <v>1</v>
      </c>
      <c r="I35" s="70">
        <f t="shared" si="3"/>
        <v>1</v>
      </c>
      <c r="J35" s="70">
        <f t="shared" si="4"/>
        <v>1</v>
      </c>
      <c r="K35" s="71"/>
      <c r="L35" s="36"/>
      <c r="M35" s="36"/>
      <c r="N35" s="36"/>
    </row>
    <row r="36" spans="1:14" ht="12.75">
      <c r="A36" s="36"/>
      <c r="B36" s="67" t="s">
        <v>77</v>
      </c>
      <c r="C36" s="67" t="str">
        <f>IF(ISBLANK(Data!D53),"",Data!D53)</f>
        <v>David Humphrey</v>
      </c>
      <c r="D36" s="68">
        <f>IF(ISBLANK(Data!H53),"",Data!H53)</f>
        <v>1</v>
      </c>
      <c r="E36" s="67"/>
      <c r="F36" s="69">
        <f t="shared" si="0"/>
        <v>1</v>
      </c>
      <c r="G36" s="70">
        <f t="shared" si="1"/>
        <v>1</v>
      </c>
      <c r="H36" s="70">
        <f t="shared" si="2"/>
        <v>1</v>
      </c>
      <c r="I36" s="70">
        <f t="shared" si="3"/>
        <v>1</v>
      </c>
      <c r="J36" s="70">
        <f t="shared" si="4"/>
        <v>1</v>
      </c>
      <c r="K36" s="71"/>
      <c r="L36" s="36"/>
      <c r="M36" s="36"/>
      <c r="N36" s="36"/>
    </row>
    <row r="37" spans="1:14" s="46" customFormat="1" ht="12.75">
      <c r="A37" s="30"/>
      <c r="B37" s="67" t="s">
        <v>363</v>
      </c>
      <c r="C37" s="67" t="s">
        <v>409</v>
      </c>
      <c r="D37" s="68">
        <v>8</v>
      </c>
      <c r="E37" s="67"/>
      <c r="F37" s="69">
        <v>0</v>
      </c>
      <c r="G37" s="70">
        <v>0</v>
      </c>
      <c r="H37" s="70">
        <v>0</v>
      </c>
      <c r="I37" s="70">
        <v>0</v>
      </c>
      <c r="J37" s="70">
        <v>1</v>
      </c>
      <c r="K37" s="71" t="s">
        <v>364</v>
      </c>
      <c r="L37" s="30"/>
      <c r="M37" s="30"/>
      <c r="N37" s="30"/>
    </row>
    <row r="38" spans="1:14" s="22" customFormat="1" ht="25.5">
      <c r="A38" s="41"/>
      <c r="B38" s="83" t="str">
        <f>IF(ISBLANK(Data!D55),"",(IF(ISBLANK(Data!A55),IF(ISBLANK(Data!A54),IF(ISBLANK(Data!A53),IF(ISBLANK(Data!A52),IF(ISBLANK(Data!A51),IF(ISBLANK(Data!A50),"",(Data!A50)),(Data!A51)),(Data!A52)),(Data!A53)),(Data!A54)),(Data!A55))))</f>
        <v>Devon County Council</v>
      </c>
      <c r="C38" s="83" t="s">
        <v>412</v>
      </c>
      <c r="D38" s="84">
        <v>2</v>
      </c>
      <c r="E38" s="83"/>
      <c r="F38" s="85">
        <v>0</v>
      </c>
      <c r="G38" s="86">
        <f t="shared" si="1"/>
        <v>1</v>
      </c>
      <c r="H38" s="86">
        <f t="shared" si="2"/>
        <v>1</v>
      </c>
      <c r="I38" s="86">
        <f t="shared" si="3"/>
        <v>1</v>
      </c>
      <c r="J38" s="86">
        <f t="shared" si="4"/>
        <v>1</v>
      </c>
      <c r="K38" s="87" t="s">
        <v>414</v>
      </c>
      <c r="L38" s="41"/>
      <c r="M38" s="41"/>
      <c r="N38" s="41"/>
    </row>
    <row r="39" spans="1:14" ht="12.75">
      <c r="A39" s="36"/>
      <c r="B39" s="67" t="s">
        <v>226</v>
      </c>
      <c r="C39" s="67" t="s">
        <v>227</v>
      </c>
      <c r="D39" s="68">
        <v>1</v>
      </c>
      <c r="E39" s="67"/>
      <c r="F39" s="69">
        <v>1</v>
      </c>
      <c r="G39" s="70">
        <v>1</v>
      </c>
      <c r="H39" s="70">
        <v>1</v>
      </c>
      <c r="I39" s="70">
        <v>1</v>
      </c>
      <c r="J39" s="70">
        <v>1</v>
      </c>
      <c r="K39" s="71"/>
      <c r="L39" s="36"/>
      <c r="M39" s="36"/>
      <c r="N39" s="36"/>
    </row>
    <row r="40" spans="1:14" ht="12.75">
      <c r="A40" s="36"/>
      <c r="B40" s="67" t="s">
        <v>226</v>
      </c>
      <c r="C40" s="67" t="s">
        <v>228</v>
      </c>
      <c r="D40" s="68">
        <v>1</v>
      </c>
      <c r="E40" s="67"/>
      <c r="F40" s="69">
        <v>1</v>
      </c>
      <c r="G40" s="70">
        <v>1</v>
      </c>
      <c r="H40" s="70">
        <v>1</v>
      </c>
      <c r="I40" s="70">
        <v>1</v>
      </c>
      <c r="J40" s="70">
        <v>1</v>
      </c>
      <c r="K40" s="71"/>
      <c r="L40" s="36"/>
      <c r="M40" s="36"/>
      <c r="N40" s="36"/>
    </row>
    <row r="41" spans="1:14" s="46" customFormat="1" ht="12.75">
      <c r="A41" s="30"/>
      <c r="B41" s="67" t="s">
        <v>226</v>
      </c>
      <c r="C41" s="67" t="s">
        <v>430</v>
      </c>
      <c r="D41" s="68">
        <v>6</v>
      </c>
      <c r="E41" s="67"/>
      <c r="F41" s="69">
        <v>0</v>
      </c>
      <c r="G41" s="70">
        <v>1</v>
      </c>
      <c r="H41" s="70">
        <v>1</v>
      </c>
      <c r="I41" s="70">
        <v>0</v>
      </c>
      <c r="J41" s="70">
        <v>0</v>
      </c>
      <c r="K41" s="71" t="s">
        <v>350</v>
      </c>
      <c r="L41" s="30"/>
      <c r="M41" s="30"/>
      <c r="N41" s="30"/>
    </row>
    <row r="42" spans="1:14" s="46" customFormat="1" ht="12.75">
      <c r="A42" s="30"/>
      <c r="B42" s="67" t="s">
        <v>226</v>
      </c>
      <c r="C42" s="67" t="s">
        <v>418</v>
      </c>
      <c r="D42" s="68">
        <v>6</v>
      </c>
      <c r="E42" s="67"/>
      <c r="F42" s="69">
        <v>0</v>
      </c>
      <c r="G42" s="70">
        <v>1</v>
      </c>
      <c r="H42" s="70">
        <v>1</v>
      </c>
      <c r="I42" s="70">
        <v>0</v>
      </c>
      <c r="J42" s="70">
        <v>0</v>
      </c>
      <c r="K42" s="71" t="s">
        <v>350</v>
      </c>
      <c r="L42" s="30"/>
      <c r="M42" s="30"/>
      <c r="N42" s="30"/>
    </row>
    <row r="43" spans="1:14" ht="12.75">
      <c r="A43" s="36"/>
      <c r="B43" s="67" t="str">
        <f>IF(ISBLANK(Data!D60),"",(IF(ISBLANK(Data!A60),IF(ISBLANK(Data!A59),IF(ISBLANK(Data!A58),IF(ISBLANK(Data!A57),IF(ISBLANK(Data!A56),IF(ISBLANK(Data!A55),"",(Data!A55)),(Data!A56)),(Data!A57)),(Data!A58)),(Data!A59)),(Data!A60))))</f>
        <v>East Riding of Yorkshire Council</v>
      </c>
      <c r="C43" s="67" t="str">
        <f>IF(ISBLANK(Data!D60),"",Data!D60)</f>
        <v>Paul Bird</v>
      </c>
      <c r="D43" s="68">
        <f>IF(ISBLANK(Data!H60),"",Data!H60)</f>
        <v>1</v>
      </c>
      <c r="E43" s="67"/>
      <c r="F43" s="69">
        <f t="shared" si="0"/>
        <v>1</v>
      </c>
      <c r="G43" s="70">
        <f t="shared" si="1"/>
        <v>1</v>
      </c>
      <c r="H43" s="70">
        <f t="shared" si="2"/>
        <v>1</v>
      </c>
      <c r="I43" s="70">
        <f t="shared" si="3"/>
        <v>1</v>
      </c>
      <c r="J43" s="70">
        <f t="shared" si="4"/>
        <v>1</v>
      </c>
      <c r="K43" s="71"/>
      <c r="L43" s="36"/>
      <c r="M43" s="36"/>
      <c r="N43" s="36"/>
    </row>
    <row r="44" spans="1:14" ht="12.75">
      <c r="A44" s="36"/>
      <c r="B44" s="67" t="str">
        <f>IF(ISBLANK(Data!D61),"",(IF(ISBLANK(Data!A61),IF(ISBLANK(Data!A60),IF(ISBLANK(Data!A59),IF(ISBLANK(Data!A58),IF(ISBLANK(Data!A57),IF(ISBLANK(Data!A56),"",(Data!A56)),(Data!A57)),(Data!A58)),(Data!A59)),(Data!A60)),(Data!A61))))</f>
        <v>East Riding of Yorkshire Council</v>
      </c>
      <c r="C44" s="67" t="str">
        <f>IF(ISBLANK(Data!D61),"",Data!D61)</f>
        <v>Paul Collins</v>
      </c>
      <c r="D44" s="68">
        <f>IF(ISBLANK(Data!H61),"",Data!H61)</f>
        <v>1</v>
      </c>
      <c r="E44" s="67"/>
      <c r="F44" s="69">
        <f t="shared" si="0"/>
        <v>1</v>
      </c>
      <c r="G44" s="70">
        <f t="shared" si="1"/>
        <v>1</v>
      </c>
      <c r="H44" s="70">
        <f t="shared" si="2"/>
        <v>1</v>
      </c>
      <c r="I44" s="70">
        <f t="shared" si="3"/>
        <v>1</v>
      </c>
      <c r="J44" s="70">
        <f t="shared" si="4"/>
        <v>1</v>
      </c>
      <c r="K44" s="71"/>
      <c r="L44" s="36"/>
      <c r="M44" s="36"/>
      <c r="N44" s="36"/>
    </row>
    <row r="45" spans="1:14" ht="12.75">
      <c r="A45" s="36"/>
      <c r="B45" s="67" t="str">
        <f>IF(ISBLANK(Data!D63),"",(IF(ISBLANK(Data!A63),IF(ISBLANK(Data!A62),IF(ISBLANK(Data!A61),IF(ISBLANK(Data!A60),IF(ISBLANK(Data!A59),IF(ISBLANK(Data!A58),"",(Data!A58)),(Data!A59)),(Data!A60)),(Data!A61)),(Data!A62)),(Data!A63))))</f>
        <v>East Sussex County Council</v>
      </c>
      <c r="C45" s="67" t="str">
        <f>IF(ISBLANK(Data!D63),"",Data!D63)</f>
        <v>Melanie Griffin</v>
      </c>
      <c r="D45" s="68">
        <f>IF(ISBLANK(Data!H63),"",Data!H63)</f>
        <v>4</v>
      </c>
      <c r="E45" s="67"/>
      <c r="F45" s="69">
        <f t="shared" si="0"/>
        <v>0</v>
      </c>
      <c r="G45" s="70">
        <f t="shared" si="1"/>
        <v>1</v>
      </c>
      <c r="H45" s="70">
        <f t="shared" si="2"/>
        <v>0</v>
      </c>
      <c r="I45" s="70">
        <f t="shared" si="3"/>
        <v>0</v>
      </c>
      <c r="J45" s="70">
        <f t="shared" si="4"/>
        <v>1</v>
      </c>
      <c r="K45" s="71"/>
      <c r="L45" s="36"/>
      <c r="M45" s="36"/>
      <c r="N45" s="36"/>
    </row>
    <row r="46" spans="1:14" ht="12.75">
      <c r="A46" s="36"/>
      <c r="B46" s="67" t="str">
        <f>IF(ISBLANK(Data!D64),"",(IF(ISBLANK(Data!A64),IF(ISBLANK(Data!A63),IF(ISBLANK(Data!A62),IF(ISBLANK(Data!A61),IF(ISBLANK(Data!A60),IF(ISBLANK(Data!A59),"",(Data!A59)),(Data!A60)),(Data!A61)),(Data!A62)),(Data!A63)),(Data!A64))))</f>
        <v>East Sussex County Council</v>
      </c>
      <c r="C46" s="67" t="str">
        <f>IF(ISBLANK(Data!D64),"",Data!D64)</f>
        <v>Sean Hambrook</v>
      </c>
      <c r="D46" s="68">
        <f>IF(ISBLANK(Data!H64),"",Data!H64)</f>
        <v>4</v>
      </c>
      <c r="E46" s="67"/>
      <c r="F46" s="69">
        <f t="shared" si="0"/>
        <v>0</v>
      </c>
      <c r="G46" s="70">
        <f t="shared" si="1"/>
        <v>1</v>
      </c>
      <c r="H46" s="70">
        <f t="shared" si="2"/>
        <v>0</v>
      </c>
      <c r="I46" s="70">
        <f t="shared" si="3"/>
        <v>0</v>
      </c>
      <c r="J46" s="70">
        <f t="shared" si="4"/>
        <v>1</v>
      </c>
      <c r="K46" s="71"/>
      <c r="L46" s="36"/>
      <c r="M46" s="36"/>
      <c r="N46" s="36"/>
    </row>
    <row r="47" spans="1:14" ht="12.75">
      <c r="A47" s="36"/>
      <c r="B47" s="67" t="s">
        <v>232</v>
      </c>
      <c r="C47" s="67" t="s">
        <v>233</v>
      </c>
      <c r="D47" s="68">
        <v>1</v>
      </c>
      <c r="E47" s="67"/>
      <c r="F47" s="69">
        <v>1</v>
      </c>
      <c r="G47" s="70">
        <v>1</v>
      </c>
      <c r="H47" s="70">
        <v>1</v>
      </c>
      <c r="I47" s="70">
        <v>1</v>
      </c>
      <c r="J47" s="70">
        <v>1</v>
      </c>
      <c r="K47" s="71" t="s">
        <v>311</v>
      </c>
      <c r="L47" s="36"/>
      <c r="M47" s="36"/>
      <c r="N47" s="36"/>
    </row>
    <row r="48" spans="1:14" ht="12.75">
      <c r="A48" s="36"/>
      <c r="B48" s="67" t="s">
        <v>232</v>
      </c>
      <c r="C48" s="67" t="s">
        <v>234</v>
      </c>
      <c r="D48" s="68">
        <v>1</v>
      </c>
      <c r="E48" s="67"/>
      <c r="F48" s="69">
        <v>1</v>
      </c>
      <c r="G48" s="70">
        <v>1</v>
      </c>
      <c r="H48" s="70">
        <v>1</v>
      </c>
      <c r="I48" s="70">
        <v>1</v>
      </c>
      <c r="J48" s="70">
        <v>1</v>
      </c>
      <c r="K48" s="71"/>
      <c r="L48" s="36"/>
      <c r="M48" s="36"/>
      <c r="N48" s="36"/>
    </row>
    <row r="49" spans="1:14" ht="12.75">
      <c r="A49" s="36"/>
      <c r="B49" s="67" t="s">
        <v>232</v>
      </c>
      <c r="C49" s="67" t="s">
        <v>235</v>
      </c>
      <c r="D49" s="68">
        <v>1</v>
      </c>
      <c r="E49" s="67"/>
      <c r="F49" s="69">
        <v>1</v>
      </c>
      <c r="G49" s="70">
        <v>1</v>
      </c>
      <c r="H49" s="70">
        <v>1</v>
      </c>
      <c r="I49" s="70">
        <v>1</v>
      </c>
      <c r="J49" s="70">
        <v>1</v>
      </c>
      <c r="K49" s="71"/>
      <c r="L49" s="36"/>
      <c r="M49" s="36"/>
      <c r="N49" s="36"/>
    </row>
    <row r="50" spans="1:14" ht="12.75">
      <c r="A50" s="36"/>
      <c r="B50" s="67" t="s">
        <v>232</v>
      </c>
      <c r="C50" s="67" t="s">
        <v>405</v>
      </c>
      <c r="D50" s="68">
        <v>1</v>
      </c>
      <c r="E50" s="67"/>
      <c r="F50" s="69">
        <v>1</v>
      </c>
      <c r="G50" s="70">
        <v>1</v>
      </c>
      <c r="H50" s="70">
        <v>1</v>
      </c>
      <c r="I50" s="70">
        <v>1</v>
      </c>
      <c r="J50" s="70">
        <v>1</v>
      </c>
      <c r="K50" s="71" t="s">
        <v>404</v>
      </c>
      <c r="L50" s="36"/>
      <c r="M50" s="36"/>
      <c r="N50" s="36"/>
    </row>
    <row r="51" spans="1:14" ht="12.75">
      <c r="A51" s="36"/>
      <c r="B51" s="67" t="str">
        <f>IF(ISBLANK(Data!D66),"",(IF(ISBLANK(Data!A66),IF(ISBLANK(Data!A65),IF(ISBLANK(Data!A64),IF(ISBLANK(Data!A63),IF(ISBLANK(Data!A62),IF(ISBLANK(Data!A61),"",(Data!A61)),(Data!A62)),(Data!A63)),(Data!A64)),(Data!A65)),(Data!A66))))</f>
        <v>Education Leeds</v>
      </c>
      <c r="C51" s="67" t="str">
        <f>IF(ISBLANK(Data!D66),"",Data!D66)</f>
        <v>Tony Palmer</v>
      </c>
      <c r="D51" s="68">
        <f>IF(ISBLANK(Data!H66),"",Data!H66)</f>
        <v>1</v>
      </c>
      <c r="E51" s="67"/>
      <c r="F51" s="69">
        <f t="shared" si="0"/>
        <v>1</v>
      </c>
      <c r="G51" s="70">
        <f t="shared" si="1"/>
        <v>1</v>
      </c>
      <c r="H51" s="70">
        <f t="shared" si="2"/>
        <v>1</v>
      </c>
      <c r="I51" s="70">
        <f t="shared" si="3"/>
        <v>1</v>
      </c>
      <c r="J51" s="70">
        <f t="shared" si="4"/>
        <v>1</v>
      </c>
      <c r="K51" s="71"/>
      <c r="L51" s="36"/>
      <c r="M51" s="36"/>
      <c r="N51" s="36"/>
    </row>
    <row r="52" spans="1:14" ht="12.75">
      <c r="A52" s="36"/>
      <c r="B52" s="67" t="str">
        <f>IF(ISBLANK(Data!D68),"",(IF(ISBLANK(Data!A68),IF(ISBLANK(Data!A67),IF(ISBLANK(Data!A66),IF(ISBLANK(Data!A65),IF(ISBLANK(Data!A64),IF(ISBLANK(Data!A63),"",(Data!A63)),(Data!A64)),(Data!A65)),(Data!A66)),(Data!A67)),(Data!A68))))</f>
        <v>Essex County Council</v>
      </c>
      <c r="C52" s="67" t="str">
        <f>IF(ISBLANK(Data!D68),"",Data!D68)</f>
        <v>Claire Hayden</v>
      </c>
      <c r="D52" s="68">
        <f>IF(ISBLANK(Data!H68),"",Data!H68)</f>
        <v>4</v>
      </c>
      <c r="E52" s="67"/>
      <c r="F52" s="69">
        <f t="shared" si="0"/>
        <v>0</v>
      </c>
      <c r="G52" s="70">
        <f t="shared" si="1"/>
        <v>1</v>
      </c>
      <c r="H52" s="70">
        <f t="shared" si="2"/>
        <v>0</v>
      </c>
      <c r="I52" s="70">
        <f t="shared" si="3"/>
        <v>0</v>
      </c>
      <c r="J52" s="70">
        <f t="shared" si="4"/>
        <v>1</v>
      </c>
      <c r="K52" s="71"/>
      <c r="L52" s="36"/>
      <c r="M52" s="36"/>
      <c r="N52" s="36"/>
    </row>
    <row r="53" spans="1:14" s="46" customFormat="1" ht="12.75">
      <c r="A53" s="30"/>
      <c r="B53" s="67" t="s">
        <v>134</v>
      </c>
      <c r="C53" s="67" t="s">
        <v>420</v>
      </c>
      <c r="D53" s="68">
        <v>4</v>
      </c>
      <c r="E53" s="67"/>
      <c r="F53" s="69">
        <v>0</v>
      </c>
      <c r="G53" s="70">
        <v>1</v>
      </c>
      <c r="H53" s="70">
        <v>0</v>
      </c>
      <c r="I53" s="70">
        <v>0</v>
      </c>
      <c r="J53" s="70">
        <v>1</v>
      </c>
      <c r="K53" s="71" t="s">
        <v>419</v>
      </c>
      <c r="L53" s="30"/>
      <c r="M53" s="30"/>
      <c r="N53" s="30"/>
    </row>
    <row r="54" spans="1:14" ht="12.75">
      <c r="A54" s="36"/>
      <c r="B54" s="67" t="s">
        <v>250</v>
      </c>
      <c r="C54" s="67" t="s">
        <v>251</v>
      </c>
      <c r="D54" s="68">
        <v>1</v>
      </c>
      <c r="E54" s="67"/>
      <c r="F54" s="69">
        <f t="shared" si="0"/>
        <v>1</v>
      </c>
      <c r="G54" s="70">
        <f t="shared" si="1"/>
        <v>1</v>
      </c>
      <c r="H54" s="70">
        <f t="shared" si="2"/>
        <v>1</v>
      </c>
      <c r="I54" s="70">
        <f t="shared" si="3"/>
        <v>1</v>
      </c>
      <c r="J54" s="70">
        <f t="shared" si="4"/>
        <v>1</v>
      </c>
      <c r="K54" s="71"/>
      <c r="L54" s="36"/>
      <c r="M54" s="36"/>
      <c r="N54" s="36"/>
    </row>
    <row r="55" spans="1:14" ht="12.75">
      <c r="A55" s="36"/>
      <c r="B55" s="67" t="s">
        <v>250</v>
      </c>
      <c r="C55" s="67" t="s">
        <v>252</v>
      </c>
      <c r="D55" s="68">
        <v>1</v>
      </c>
      <c r="E55" s="67"/>
      <c r="F55" s="69">
        <v>1</v>
      </c>
      <c r="G55" s="70">
        <v>1</v>
      </c>
      <c r="H55" s="70">
        <v>1</v>
      </c>
      <c r="I55" s="70">
        <v>1</v>
      </c>
      <c r="J55" s="70">
        <v>1</v>
      </c>
      <c r="K55" s="71"/>
      <c r="L55" s="36"/>
      <c r="M55" s="36"/>
      <c r="N55" s="36"/>
    </row>
    <row r="56" spans="1:14" s="46" customFormat="1" ht="12.75">
      <c r="A56" s="30"/>
      <c r="B56" s="67" t="s">
        <v>250</v>
      </c>
      <c r="C56" s="67" t="s">
        <v>390</v>
      </c>
      <c r="D56" s="68">
        <v>7</v>
      </c>
      <c r="E56" s="67"/>
      <c r="F56" s="69">
        <v>0</v>
      </c>
      <c r="G56" s="70">
        <v>1</v>
      </c>
      <c r="H56" s="70">
        <v>0</v>
      </c>
      <c r="I56" s="70">
        <v>0</v>
      </c>
      <c r="J56" s="70">
        <v>0</v>
      </c>
      <c r="K56" s="71" t="s">
        <v>391</v>
      </c>
      <c r="L56" s="30"/>
      <c r="M56" s="30"/>
      <c r="N56" s="30"/>
    </row>
    <row r="57" spans="1:14" s="46" customFormat="1" ht="12.75">
      <c r="A57" s="56"/>
      <c r="B57" s="81" t="str">
        <f>IF(ISBLANK(Data!D70),"",(IF(ISBLANK(Data!A70),IF(ISBLANK(Data!A69),IF(ISBLANK(Data!A68),IF(ISBLANK(Data!A67),IF(ISBLANK(Data!A66),IF(ISBLANK(Data!A65),"",(Data!A65)),(Data!A66)),(Data!A67)),(Data!A68)),(Data!A69)),(Data!A70))))</f>
        <v>Halton Borough Council</v>
      </c>
      <c r="C57" s="81" t="str">
        <f>IF(ISBLANK(Data!D70),"",Data!D70)</f>
        <v>Phil Dove</v>
      </c>
      <c r="D57" s="88">
        <f>IF(ISBLANK(Data!H70),"",Data!H70)</f>
        <v>2</v>
      </c>
      <c r="E57" s="67"/>
      <c r="F57" s="69">
        <f aca="true" t="shared" si="5" ref="F57:F66">IF(($D57=""),"",IF(OR($D57=1,$D57=3),1,0))</f>
        <v>0</v>
      </c>
      <c r="G57" s="70">
        <v>0</v>
      </c>
      <c r="H57" s="70">
        <v>0</v>
      </c>
      <c r="I57" s="70">
        <v>0</v>
      </c>
      <c r="J57" s="70">
        <v>0</v>
      </c>
      <c r="K57" s="71" t="s">
        <v>413</v>
      </c>
      <c r="L57" s="30"/>
      <c r="M57" s="30"/>
      <c r="N57" s="30"/>
    </row>
    <row r="58" spans="1:14" ht="12.75">
      <c r="A58" s="36"/>
      <c r="B58" s="67" t="s">
        <v>265</v>
      </c>
      <c r="C58" s="67" t="str">
        <f>IF(ISBLANK(Data!D72),"",Data!D72)</f>
        <v>chris holt</v>
      </c>
      <c r="D58" s="68">
        <f>IF(ISBLANK(Data!H72),"",Data!H72)</f>
        <v>1</v>
      </c>
      <c r="E58" s="67"/>
      <c r="F58" s="69">
        <f t="shared" si="5"/>
        <v>1</v>
      </c>
      <c r="G58" s="70">
        <f aca="true" t="shared" si="6" ref="G58:G66">IF(($D58=""),"",IF(OR($D58=1,$D58=2,$D58=3,$D58=4,$D58=5,$D58=6,$D58=7),1,0))</f>
        <v>1</v>
      </c>
      <c r="H58" s="70">
        <f aca="true" t="shared" si="7" ref="H58:H66">IF(($D58=""),"",IF(OR($D58=1,$D58=2,$D58=5,$D58=6,$D58=9,$D58=11),1,0))</f>
        <v>1</v>
      </c>
      <c r="I58" s="70">
        <f aca="true" t="shared" si="8" ref="I58:I66">IF(($D58=""),"",IF(OR($D58=1,$D58=2,$D58=10,$D58=11),1,0))</f>
        <v>1</v>
      </c>
      <c r="J58" s="70">
        <f aca="true" t="shared" si="9" ref="J58:J66">IF(($D58=""),"",IF(OR($D58=1,$D58=2,$D58=4,$D58=5,$D58=8,$D58=10,$D58=11),1,0))</f>
        <v>1</v>
      </c>
      <c r="K58" s="71"/>
      <c r="L58" s="36"/>
      <c r="M58" s="36"/>
      <c r="N58" s="36"/>
    </row>
    <row r="59" spans="1:14" ht="12.75">
      <c r="A59" s="36"/>
      <c r="B59" s="67" t="str">
        <f>IF(ISBLANK(Data!D76),"",(IF(ISBLANK(Data!A76),IF(ISBLANK(Data!A75),IF(ISBLANK(Data!A74),IF(ISBLANK(Data!A73),IF(ISBLANK(Data!A72),IF(ISBLANK(Data!A71),"",(Data!A71)),(Data!A72)),(Data!A73)),(Data!A74)),(Data!A75)),(Data!A76))))</f>
        <v>Herts County Council</v>
      </c>
      <c r="C59" s="67" t="str">
        <f>IF(ISBLANK(Data!D76),"",Data!D76)</f>
        <v>Kate Ma </v>
      </c>
      <c r="D59" s="68">
        <f>IF(ISBLANK(Data!H76),"",Data!H76)</f>
        <v>4</v>
      </c>
      <c r="E59" s="67"/>
      <c r="F59" s="69">
        <f t="shared" si="5"/>
        <v>0</v>
      </c>
      <c r="G59" s="70">
        <f t="shared" si="6"/>
        <v>1</v>
      </c>
      <c r="H59" s="70">
        <f t="shared" si="7"/>
        <v>0</v>
      </c>
      <c r="I59" s="70">
        <f t="shared" si="8"/>
        <v>0</v>
      </c>
      <c r="J59" s="70">
        <f t="shared" si="9"/>
        <v>1</v>
      </c>
      <c r="K59" s="71"/>
      <c r="L59" s="36"/>
      <c r="M59" s="36"/>
      <c r="N59" s="36"/>
    </row>
    <row r="60" spans="1:14" ht="12.75">
      <c r="A60" s="36"/>
      <c r="B60" s="67" t="str">
        <f>IF(ISBLANK(Data!D77),"",(IF(ISBLANK(Data!A77),IF(ISBLANK(Data!A76),IF(ISBLANK(Data!A75),IF(ISBLANK(Data!A74),IF(ISBLANK(Data!A73),IF(ISBLANK(Data!A72),"",(Data!A72)),(Data!A73)),(Data!A74)),(Data!A75)),(Data!A76)),(Data!A77))))</f>
        <v>Herts County Council</v>
      </c>
      <c r="C60" s="67" t="str">
        <f>IF(ISBLANK(Data!D77),"",Data!D77)</f>
        <v>Kate Maguire</v>
      </c>
      <c r="D60" s="68">
        <f>IF(ISBLANK(Data!H77),"",Data!H77)</f>
        <v>4</v>
      </c>
      <c r="E60" s="67"/>
      <c r="F60" s="69">
        <f t="shared" si="5"/>
        <v>0</v>
      </c>
      <c r="G60" s="70">
        <f t="shared" si="6"/>
        <v>1</v>
      </c>
      <c r="H60" s="70">
        <f t="shared" si="7"/>
        <v>0</v>
      </c>
      <c r="I60" s="70">
        <f t="shared" si="8"/>
        <v>0</v>
      </c>
      <c r="J60" s="70">
        <f t="shared" si="9"/>
        <v>1</v>
      </c>
      <c r="K60" s="71"/>
      <c r="L60" s="36"/>
      <c r="M60" s="36"/>
      <c r="N60" s="36"/>
    </row>
    <row r="61" spans="1:14" ht="12.75">
      <c r="A61" s="36"/>
      <c r="B61" s="67" t="str">
        <f>IF(ISBLANK(Data!D78),"",(IF(ISBLANK(Data!A78),IF(ISBLANK(Data!A77),IF(ISBLANK(Data!A76),IF(ISBLANK(Data!A75),IF(ISBLANK(Data!A74),IF(ISBLANK(Data!A73),"",(Data!A73)),(Data!A74)),(Data!A75)),(Data!A76)),(Data!A77)),(Data!A78))))</f>
        <v>Herts County Council</v>
      </c>
      <c r="C61" s="67" t="str">
        <f>IF(ISBLANK(Data!D78),"",Data!D78)</f>
        <v>Pauline Davis</v>
      </c>
      <c r="D61" s="68">
        <f>IF(ISBLANK(Data!H78),"",Data!H78)</f>
        <v>4</v>
      </c>
      <c r="E61" s="67"/>
      <c r="F61" s="69">
        <f t="shared" si="5"/>
        <v>0</v>
      </c>
      <c r="G61" s="70">
        <f t="shared" si="6"/>
        <v>1</v>
      </c>
      <c r="H61" s="70">
        <f t="shared" si="7"/>
        <v>0</v>
      </c>
      <c r="I61" s="70">
        <f t="shared" si="8"/>
        <v>0</v>
      </c>
      <c r="J61" s="70">
        <f t="shared" si="9"/>
        <v>1</v>
      </c>
      <c r="K61" s="71"/>
      <c r="L61" s="36"/>
      <c r="M61" s="36"/>
      <c r="N61" s="36"/>
    </row>
    <row r="62" spans="1:14" s="46" customFormat="1" ht="12.75">
      <c r="A62" s="30"/>
      <c r="B62" s="67" t="str">
        <f>IF(ISBLANK(Data!D80),"",(IF(ISBLANK(Data!A80),IF(ISBLANK(Data!A79),IF(ISBLANK(Data!A78),IF(ISBLANK(Data!A77),IF(ISBLANK(Data!A76),IF(ISBLANK(Data!A75),"",(Data!A75)),(Data!A76)),(Data!A77)),(Data!A78)),(Data!A79)),(Data!A80))))</f>
        <v>Hunters</v>
      </c>
      <c r="C62" s="67" t="s">
        <v>410</v>
      </c>
      <c r="D62" s="68">
        <f>IF(ISBLANK(Data!H80),"",Data!H80)</f>
        <v>2</v>
      </c>
      <c r="E62" s="67"/>
      <c r="F62" s="69">
        <f t="shared" si="5"/>
        <v>0</v>
      </c>
      <c r="G62" s="70">
        <f t="shared" si="6"/>
        <v>1</v>
      </c>
      <c r="H62" s="70">
        <f t="shared" si="7"/>
        <v>1</v>
      </c>
      <c r="I62" s="70">
        <f t="shared" si="8"/>
        <v>1</v>
      </c>
      <c r="J62" s="70">
        <f t="shared" si="9"/>
        <v>1</v>
      </c>
      <c r="K62" s="71" t="s">
        <v>411</v>
      </c>
      <c r="L62" s="30"/>
      <c r="M62" s="30"/>
      <c r="N62" s="30"/>
    </row>
    <row r="63" spans="1:14" ht="12.75">
      <c r="A63" s="36"/>
      <c r="B63" s="67" t="str">
        <f>IF(ISBLANK(Data!D81),"",(IF(ISBLANK(Data!A81),IF(ISBLANK(Data!A80),IF(ISBLANK(Data!A79),IF(ISBLANK(Data!A78),IF(ISBLANK(Data!A77),IF(ISBLANK(Data!A76),"",(Data!A76)),(Data!A77)),(Data!A78)),(Data!A79)),(Data!A80)),(Data!A81))))</f>
        <v>Hunters</v>
      </c>
      <c r="C63" s="67" t="str">
        <f>IF(ISBLANK(Data!D81),"",Data!D81)</f>
        <v>Steve Sands</v>
      </c>
      <c r="D63" s="68">
        <f>IF(ISBLANK(Data!H81),"",Data!H81)</f>
        <v>2</v>
      </c>
      <c r="E63" s="67"/>
      <c r="F63" s="69">
        <f t="shared" si="5"/>
        <v>0</v>
      </c>
      <c r="G63" s="70">
        <f t="shared" si="6"/>
        <v>1</v>
      </c>
      <c r="H63" s="70">
        <f t="shared" si="7"/>
        <v>1</v>
      </c>
      <c r="I63" s="70">
        <f t="shared" si="8"/>
        <v>1</v>
      </c>
      <c r="J63" s="70">
        <f t="shared" si="9"/>
        <v>1</v>
      </c>
      <c r="K63" s="71"/>
      <c r="L63" s="36"/>
      <c r="M63" s="36"/>
      <c r="N63" s="36"/>
    </row>
    <row r="64" spans="1:14" s="46" customFormat="1" ht="12.75">
      <c r="A64" s="30"/>
      <c r="B64" s="67" t="s">
        <v>361</v>
      </c>
      <c r="C64" s="67" t="s">
        <v>362</v>
      </c>
      <c r="D64" s="68">
        <v>7</v>
      </c>
      <c r="E64" s="67"/>
      <c r="F64" s="69">
        <v>0</v>
      </c>
      <c r="G64" s="70">
        <v>1</v>
      </c>
      <c r="H64" s="70">
        <v>0</v>
      </c>
      <c r="I64" s="70">
        <v>0</v>
      </c>
      <c r="J64" s="70">
        <v>0</v>
      </c>
      <c r="K64" s="71" t="s">
        <v>365</v>
      </c>
      <c r="L64" s="30"/>
      <c r="M64" s="30"/>
      <c r="N64" s="30"/>
    </row>
    <row r="65" spans="1:14" ht="12.75">
      <c r="A65" s="36"/>
      <c r="B65" s="67" t="str">
        <f>IF(ISBLANK(Data!D91),"",(IF(ISBLANK(Data!A91),IF(ISBLANK(Data!A90),IF(ISBLANK(Data!A89),IF(ISBLANK(Data!A88),IF(ISBLANK(Data!A87),IF(ISBLANK(Data!A86),"",(Data!A86)),(Data!A87)),(Data!A88)),(Data!A89)),(Data!A90)),(Data!A91))))</f>
        <v>ISG Jackson Ltd</v>
      </c>
      <c r="C65" s="67" t="str">
        <f>IF(ISBLANK(Data!D91),"",Data!D91)</f>
        <v>Mark Tomlinson</v>
      </c>
      <c r="D65" s="68">
        <f>IF(ISBLANK(Data!H91),"",Data!H91)</f>
        <v>5</v>
      </c>
      <c r="E65" s="67"/>
      <c r="F65" s="69">
        <f t="shared" si="5"/>
        <v>0</v>
      </c>
      <c r="G65" s="70">
        <f t="shared" si="6"/>
        <v>1</v>
      </c>
      <c r="H65" s="70">
        <f t="shared" si="7"/>
        <v>1</v>
      </c>
      <c r="I65" s="70">
        <f t="shared" si="8"/>
        <v>0</v>
      </c>
      <c r="J65" s="70">
        <f t="shared" si="9"/>
        <v>1</v>
      </c>
      <c r="K65" s="71"/>
      <c r="L65" s="36"/>
      <c r="M65" s="36"/>
      <c r="N65" s="36"/>
    </row>
    <row r="66" spans="1:14" ht="12.75">
      <c r="A66" s="36"/>
      <c r="B66" s="67" t="str">
        <f>IF(ISBLANK(Data!D92),"",(IF(ISBLANK(Data!A92),IF(ISBLANK(Data!A91),IF(ISBLANK(Data!A90),IF(ISBLANK(Data!A89),IF(ISBLANK(Data!A88),IF(ISBLANK(Data!A87),"",(Data!A87)),(Data!A88)),(Data!A89)),(Data!A90)),(Data!A91)),(Data!A92))))</f>
        <v>ISG Jackson Ltd</v>
      </c>
      <c r="C66" s="67" t="str">
        <f>IF(ISBLANK(Data!D92),"",Data!D92)</f>
        <v>Tom Trainer</v>
      </c>
      <c r="D66" s="68">
        <f>IF(ISBLANK(Data!H92),"",Data!H92)</f>
        <v>4</v>
      </c>
      <c r="E66" s="67"/>
      <c r="F66" s="69">
        <f t="shared" si="5"/>
        <v>0</v>
      </c>
      <c r="G66" s="70">
        <f t="shared" si="6"/>
        <v>1</v>
      </c>
      <c r="H66" s="70">
        <f t="shared" si="7"/>
        <v>0</v>
      </c>
      <c r="I66" s="70">
        <f t="shared" si="8"/>
        <v>0</v>
      </c>
      <c r="J66" s="70">
        <f t="shared" si="9"/>
        <v>1</v>
      </c>
      <c r="K66" s="71"/>
      <c r="L66" s="36"/>
      <c r="M66" s="36"/>
      <c r="N66" s="36"/>
    </row>
    <row r="67" spans="1:14" s="27" customFormat="1" ht="12.75">
      <c r="A67" s="36"/>
      <c r="B67" s="67" t="s">
        <v>303</v>
      </c>
      <c r="C67" s="67" t="s">
        <v>304</v>
      </c>
      <c r="D67" s="68">
        <v>1</v>
      </c>
      <c r="E67" s="67"/>
      <c r="F67" s="69">
        <v>1</v>
      </c>
      <c r="G67" s="70">
        <v>1</v>
      </c>
      <c r="H67" s="70">
        <v>1</v>
      </c>
      <c r="I67" s="70">
        <v>1</v>
      </c>
      <c r="J67" s="70">
        <v>1</v>
      </c>
      <c r="K67" s="71"/>
      <c r="L67" s="36"/>
      <c r="M67" s="36"/>
      <c r="N67" s="36"/>
    </row>
    <row r="68" spans="1:14" ht="12.75">
      <c r="A68" s="36"/>
      <c r="B68" s="67" t="str">
        <f>IF(ISBLANK(Data!D94),"",(IF(ISBLANK(Data!A94),IF(ISBLANK(Data!A93),IF(ISBLANK(Data!A92),IF(ISBLANK(Data!A91),IF(ISBLANK(Data!A90),IF(ISBLANK(Data!A89),"",(Data!A89)),(Data!A90)),(Data!A91)),(Data!A92)),(Data!A93)),(Data!A94))))</f>
        <v>John K Wood Limited</v>
      </c>
      <c r="C68" s="67" t="s">
        <v>267</v>
      </c>
      <c r="D68" s="68">
        <f>IF(ISBLANK(Data!H94),"",Data!H94)</f>
        <v>1</v>
      </c>
      <c r="E68" s="67"/>
      <c r="F68" s="69">
        <f>IF(($D68=""),"",IF(OR($D68=1,$D68=3),1,0))</f>
        <v>1</v>
      </c>
      <c r="G68" s="70">
        <f>IF(($D68=""),"",IF(OR($D68=1,$D68=2,$D68=3,$D68=4,$D68=5,$D68=6,$D68=7),1,0))</f>
        <v>1</v>
      </c>
      <c r="H68" s="70">
        <f>IF(($D68=""),"",IF(OR($D68=1,$D68=2,$D68=5,$D68=6,$D68=9,$D68=11),1,0))</f>
        <v>1</v>
      </c>
      <c r="I68" s="70">
        <f>IF(($D68=""),"",IF(OR($D68=1,$D68=2,$D68=10,$D68=11),1,0))</f>
        <v>1</v>
      </c>
      <c r="J68" s="70">
        <f>IF(($D68=""),"",IF(OR($D68=1,$D68=2,$D68=4,$D68=5,$D68=8,$D68=10,$D68=11),1,0))</f>
        <v>1</v>
      </c>
      <c r="K68" s="71"/>
      <c r="L68" s="36"/>
      <c r="M68" s="36"/>
      <c r="N68" s="36"/>
    </row>
    <row r="69" spans="1:14" ht="12.75">
      <c r="A69" s="36"/>
      <c r="B69" s="67" t="s">
        <v>346</v>
      </c>
      <c r="C69" s="67" t="s">
        <v>347</v>
      </c>
      <c r="D69" s="68">
        <v>8</v>
      </c>
      <c r="E69" s="67"/>
      <c r="F69" s="69">
        <v>0</v>
      </c>
      <c r="G69" s="70">
        <v>0</v>
      </c>
      <c r="H69" s="70">
        <v>0</v>
      </c>
      <c r="I69" s="70">
        <v>0</v>
      </c>
      <c r="J69" s="70">
        <v>1</v>
      </c>
      <c r="K69" s="71" t="s">
        <v>331</v>
      </c>
      <c r="L69" s="36"/>
      <c r="M69" s="36"/>
      <c r="N69" s="36"/>
    </row>
    <row r="70" spans="1:14" ht="12.75">
      <c r="A70" s="36"/>
      <c r="B70" s="67" t="s">
        <v>177</v>
      </c>
      <c r="C70" s="67" t="str">
        <f>IF(ISBLANK(Data!D96),"",Data!D96)</f>
        <v>Bruce MacQuarrie</v>
      </c>
      <c r="D70" s="68">
        <f>IF(ISBLANK(Data!H96),"",Data!H96)</f>
        <v>1</v>
      </c>
      <c r="E70" s="67"/>
      <c r="F70" s="69">
        <f>IF(($D70=""),"",IF(OR($D70=1,$D70=3),1,0))</f>
        <v>1</v>
      </c>
      <c r="G70" s="70">
        <f>IF(($D70=""),"",IF(OR($D70=1,$D70=2,$D70=3,$D70=4,$D70=5,$D70=6,$D70=7),1,0))</f>
        <v>1</v>
      </c>
      <c r="H70" s="70">
        <f>IF(($D70=""),"",IF(OR($D70=1,$D70=2,$D70=5,$D70=6,$D70=9,$D70=11),1,0))</f>
        <v>1</v>
      </c>
      <c r="I70" s="70">
        <f>IF(($D70=""),"",IF(OR($D70=1,$D70=2,$D70=10,$D70=11),1,0))</f>
        <v>1</v>
      </c>
      <c r="J70" s="70">
        <f>IF(($D70=""),"",IF(OR($D70=1,$D70=2,$D70=4,$D70=5,$D70=8,$D70=10,$D70=11),1,0))</f>
        <v>1</v>
      </c>
      <c r="K70" s="71"/>
      <c r="L70" s="36"/>
      <c r="M70" s="36"/>
      <c r="N70" s="36"/>
    </row>
    <row r="71" spans="1:14" ht="12.75">
      <c r="A71" s="36"/>
      <c r="B71" s="67" t="str">
        <f>IF(ISBLANK(Data!D98),"",(IF(ISBLANK(Data!A98),IF(ISBLANK(Data!A97),IF(ISBLANK(Data!A96),IF(ISBLANK(Data!A95),IF(ISBLANK(Data!A94),IF(ISBLANK(Data!A93),"",(Data!A93)),(Data!A94)),(Data!A95)),(Data!A96)),(Data!A97)),(Data!A98))))</f>
        <v>Kent County Council</v>
      </c>
      <c r="C71" s="67" t="str">
        <f>IF(ISBLANK(Data!D98),"",Data!D98)</f>
        <v>Heather Knowler</v>
      </c>
      <c r="D71" s="68">
        <f>IF(ISBLANK(Data!H98),"",Data!H98)</f>
        <v>1</v>
      </c>
      <c r="E71" s="67"/>
      <c r="F71" s="69">
        <f>IF(($D71=""),"",IF(OR($D71=1,$D71=3),1,0))</f>
        <v>1</v>
      </c>
      <c r="G71" s="70">
        <f>IF(($D71=""),"",IF(OR($D71=1,$D71=2,$D71=3,$D71=4,$D71=5,$D71=6,$D71=7),1,0))</f>
        <v>1</v>
      </c>
      <c r="H71" s="70">
        <f>IF(($D71=""),"",IF(OR($D71=1,$D71=2,$D71=5,$D71=6,$D71=9,$D71=11),1,0))</f>
        <v>1</v>
      </c>
      <c r="I71" s="70">
        <f>IF(($D71=""),"",IF(OR($D71=1,$D71=2,$D71=10,$D71=11),1,0))</f>
        <v>1</v>
      </c>
      <c r="J71" s="70">
        <f>IF(($D71=""),"",IF(OR($D71=1,$D71=2,$D71=4,$D71=5,$D71=8,$D71=10,$D71=11),1,0))</f>
        <v>1</v>
      </c>
      <c r="K71" s="71"/>
      <c r="L71" s="36"/>
      <c r="M71" s="36"/>
      <c r="N71" s="36"/>
    </row>
    <row r="72" spans="1:14" s="46" customFormat="1" ht="12.75">
      <c r="A72" s="30"/>
      <c r="B72" s="67" t="s">
        <v>177</v>
      </c>
      <c r="C72" s="67" t="s">
        <v>432</v>
      </c>
      <c r="D72" s="68">
        <v>6</v>
      </c>
      <c r="E72" s="67"/>
      <c r="F72" s="69">
        <v>0</v>
      </c>
      <c r="G72" s="70">
        <v>1</v>
      </c>
      <c r="H72" s="70">
        <v>1</v>
      </c>
      <c r="I72" s="70">
        <v>0</v>
      </c>
      <c r="J72" s="70">
        <v>0</v>
      </c>
      <c r="K72" s="71" t="s">
        <v>431</v>
      </c>
      <c r="L72" s="30"/>
      <c r="M72" s="30"/>
      <c r="N72" s="30"/>
    </row>
    <row r="73" spans="1:14" s="46" customFormat="1" ht="12.75">
      <c r="A73" s="30"/>
      <c r="B73" s="67" t="s">
        <v>388</v>
      </c>
      <c r="C73" s="67" t="s">
        <v>384</v>
      </c>
      <c r="D73" s="68">
        <v>1</v>
      </c>
      <c r="E73" s="67"/>
      <c r="F73" s="69">
        <v>1</v>
      </c>
      <c r="G73" s="70">
        <v>1</v>
      </c>
      <c r="H73" s="70">
        <v>1</v>
      </c>
      <c r="I73" s="70">
        <v>1</v>
      </c>
      <c r="J73" s="70">
        <v>1</v>
      </c>
      <c r="K73" s="71" t="s">
        <v>389</v>
      </c>
      <c r="L73" s="30"/>
      <c r="M73" s="30"/>
      <c r="N73" s="30"/>
    </row>
    <row r="74" spans="1:14" ht="12.75">
      <c r="A74" s="36"/>
      <c r="B74" s="67" t="s">
        <v>344</v>
      </c>
      <c r="C74" s="67" t="s">
        <v>345</v>
      </c>
      <c r="D74" s="68">
        <v>1</v>
      </c>
      <c r="E74" s="67"/>
      <c r="F74" s="69">
        <v>1</v>
      </c>
      <c r="G74" s="70">
        <v>1</v>
      </c>
      <c r="H74" s="70">
        <v>1</v>
      </c>
      <c r="I74" s="70">
        <v>1</v>
      </c>
      <c r="J74" s="70">
        <v>1</v>
      </c>
      <c r="K74" s="71" t="s">
        <v>334</v>
      </c>
      <c r="L74" s="36"/>
      <c r="M74" s="36"/>
      <c r="N74" s="36"/>
    </row>
    <row r="75" spans="1:14" ht="12.75">
      <c r="A75" s="36"/>
      <c r="B75" s="67" t="s">
        <v>344</v>
      </c>
      <c r="C75" s="67" t="s">
        <v>354</v>
      </c>
      <c r="D75" s="68">
        <v>1</v>
      </c>
      <c r="E75" s="67"/>
      <c r="F75" s="69">
        <v>1</v>
      </c>
      <c r="G75" s="70">
        <v>1</v>
      </c>
      <c r="H75" s="70">
        <v>1</v>
      </c>
      <c r="I75" s="70">
        <v>1</v>
      </c>
      <c r="J75" s="70">
        <v>1</v>
      </c>
      <c r="K75" s="71" t="s">
        <v>355</v>
      </c>
      <c r="L75" s="36"/>
      <c r="M75" s="36"/>
      <c r="N75" s="36"/>
    </row>
    <row r="76" spans="1:14" ht="12.75">
      <c r="A76" s="36"/>
      <c r="B76" s="67" t="s">
        <v>332</v>
      </c>
      <c r="C76" s="67" t="s">
        <v>333</v>
      </c>
      <c r="D76" s="68">
        <v>1</v>
      </c>
      <c r="E76" s="67"/>
      <c r="F76" s="69">
        <v>1</v>
      </c>
      <c r="G76" s="70">
        <v>1</v>
      </c>
      <c r="H76" s="70">
        <v>1</v>
      </c>
      <c r="I76" s="70">
        <v>1</v>
      </c>
      <c r="J76" s="70">
        <v>1</v>
      </c>
      <c r="K76" s="71" t="s">
        <v>334</v>
      </c>
      <c r="L76" s="36"/>
      <c r="M76" s="36"/>
      <c r="N76" s="36"/>
    </row>
    <row r="77" spans="1:14" ht="12.75">
      <c r="A77" s="36"/>
      <c r="B77" s="67" t="str">
        <f>IF(ISBLANK(Data!D107),"",(IF(ISBLANK(Data!A107),IF(ISBLANK(Data!A106),IF(ISBLANK(Data!A105),IF(ISBLANK(Data!A104),IF(ISBLANK(Data!A103),IF(ISBLANK(Data!A102),"",(Data!A102)),(Data!A103)),(Data!A104)),(Data!A105)),(Data!A106)),(Data!A107))))</f>
        <v>Leicestershire County Council</v>
      </c>
      <c r="C77" s="67" t="s">
        <v>297</v>
      </c>
      <c r="D77" s="68">
        <f>IF(ISBLANK(Data!H107),"",Data!H107)</f>
        <v>1</v>
      </c>
      <c r="E77" s="67"/>
      <c r="F77" s="69">
        <f>IF(($D77=""),"",IF(OR($D77=1,$D77=3),1,0))</f>
        <v>1</v>
      </c>
      <c r="G77" s="70">
        <f>IF(($D77=""),"",IF(OR($D77=1,$D77=2,$D77=3,$D77=4,$D77=5,$D77=6,$D77=7),1,0))</f>
        <v>1</v>
      </c>
      <c r="H77" s="70">
        <f>IF(($D77=""),"",IF(OR($D77=1,$D77=2,$D77=5,$D77=6,$D77=9,$D77=11),1,0))</f>
        <v>1</v>
      </c>
      <c r="I77" s="70">
        <f>IF(($D77=""),"",IF(OR($D77=1,$D77=2,$D77=10,$D77=11),1,0))</f>
        <v>1</v>
      </c>
      <c r="J77" s="70">
        <f>IF(($D77=""),"",IF(OR($D77=1,$D77=2,$D77=4,$D77=5,$D77=8,$D77=10,$D77=11),1,0))</f>
        <v>1</v>
      </c>
      <c r="K77" s="71" t="s">
        <v>298</v>
      </c>
      <c r="L77" s="36"/>
      <c r="M77" s="36"/>
      <c r="N77" s="36"/>
    </row>
    <row r="78" spans="1:14" ht="12.75">
      <c r="A78" s="36"/>
      <c r="B78" s="67" t="s">
        <v>229</v>
      </c>
      <c r="C78" s="67" t="s">
        <v>230</v>
      </c>
      <c r="D78" s="68">
        <v>5</v>
      </c>
      <c r="E78" s="67"/>
      <c r="F78" s="69">
        <v>0</v>
      </c>
      <c r="G78" s="70">
        <v>1</v>
      </c>
      <c r="H78" s="70">
        <v>1</v>
      </c>
      <c r="I78" s="70">
        <v>0</v>
      </c>
      <c r="J78" s="70">
        <v>1</v>
      </c>
      <c r="K78" s="71"/>
      <c r="L78" s="36"/>
      <c r="M78" s="36"/>
      <c r="N78" s="36"/>
    </row>
    <row r="79" spans="1:14" ht="12.75">
      <c r="A79" s="36"/>
      <c r="B79" s="67" t="s">
        <v>229</v>
      </c>
      <c r="C79" s="67" t="s">
        <v>231</v>
      </c>
      <c r="D79" s="68">
        <v>5</v>
      </c>
      <c r="E79" s="67"/>
      <c r="F79" s="69">
        <v>0</v>
      </c>
      <c r="G79" s="70">
        <v>1</v>
      </c>
      <c r="H79" s="70">
        <v>1</v>
      </c>
      <c r="I79" s="70">
        <v>0</v>
      </c>
      <c r="J79" s="70">
        <v>1</v>
      </c>
      <c r="K79" s="71"/>
      <c r="L79" s="36"/>
      <c r="M79" s="36"/>
      <c r="N79" s="36"/>
    </row>
    <row r="80" spans="1:14" ht="12.75">
      <c r="A80" s="36"/>
      <c r="B80" s="67" t="s">
        <v>271</v>
      </c>
      <c r="C80" s="67" t="str">
        <f>IF(ISBLANK(Data!D116),"",Data!D116)</f>
        <v>MIKE FREEMAN</v>
      </c>
      <c r="D80" s="68">
        <f>IF(ISBLANK(Data!H116),"",Data!H116)</f>
        <v>4</v>
      </c>
      <c r="E80" s="67"/>
      <c r="F80" s="69">
        <f aca="true" t="shared" si="10" ref="F80:F90">IF(($D80=""),"",IF(OR($D80=1,$D80=3),1,0))</f>
        <v>0</v>
      </c>
      <c r="G80" s="70">
        <f aca="true" t="shared" si="11" ref="G80:G90">IF(($D80=""),"",IF(OR($D80=1,$D80=2,$D80=3,$D80=4,$D80=5,$D80=6,$D80=7),1,0))</f>
        <v>1</v>
      </c>
      <c r="H80" s="70">
        <f aca="true" t="shared" si="12" ref="H80:H90">IF(($D80=""),"",IF(OR($D80=1,$D80=2,$D80=5,$D80=6,$D80=9,$D80=11),1,0))</f>
        <v>0</v>
      </c>
      <c r="I80" s="70">
        <f aca="true" t="shared" si="13" ref="I80:I90">IF(($D80=""),"",IF(OR($D80=1,$D80=2,$D80=10,$D80=11),1,0))</f>
        <v>0</v>
      </c>
      <c r="J80" s="70">
        <f aca="true" t="shared" si="14" ref="J80:J90">IF(($D80=""),"",IF(OR($D80=1,$D80=2,$D80=4,$D80=5,$D80=8,$D80=10,$D80=11),1,0))</f>
        <v>1</v>
      </c>
      <c r="K80" s="71"/>
      <c r="L80" s="36"/>
      <c r="M80" s="36"/>
      <c r="N80" s="36"/>
    </row>
    <row r="81" spans="1:14" ht="12.75">
      <c r="A81" s="36"/>
      <c r="B81" s="67" t="s">
        <v>271</v>
      </c>
      <c r="C81" s="67" t="str">
        <f>IF(ISBLANK(Data!D117),"",Data!D117)</f>
        <v>Steve Benning</v>
      </c>
      <c r="D81" s="68">
        <f>IF(ISBLANK(Data!H117),"",Data!H117)</f>
        <v>4</v>
      </c>
      <c r="E81" s="67"/>
      <c r="F81" s="69">
        <f t="shared" si="10"/>
        <v>0</v>
      </c>
      <c r="G81" s="70">
        <f t="shared" si="11"/>
        <v>1</v>
      </c>
      <c r="H81" s="70">
        <f t="shared" si="12"/>
        <v>0</v>
      </c>
      <c r="I81" s="70">
        <f t="shared" si="13"/>
        <v>0</v>
      </c>
      <c r="J81" s="70">
        <f t="shared" si="14"/>
        <v>1</v>
      </c>
      <c r="K81" s="71"/>
      <c r="L81" s="36"/>
      <c r="M81" s="36"/>
      <c r="N81" s="36"/>
    </row>
    <row r="82" spans="1:14" s="46" customFormat="1" ht="12.75">
      <c r="A82" s="30"/>
      <c r="B82" s="67" t="s">
        <v>424</v>
      </c>
      <c r="C82" s="67" t="s">
        <v>425</v>
      </c>
      <c r="D82" s="68">
        <v>7</v>
      </c>
      <c r="E82" s="67"/>
      <c r="F82" s="69">
        <v>0</v>
      </c>
      <c r="G82" s="70">
        <v>1</v>
      </c>
      <c r="H82" s="70">
        <v>0</v>
      </c>
      <c r="I82" s="70">
        <v>0</v>
      </c>
      <c r="J82" s="70">
        <v>0</v>
      </c>
      <c r="K82" s="71" t="s">
        <v>365</v>
      </c>
      <c r="L82" s="30"/>
      <c r="M82" s="30"/>
      <c r="N82" s="30"/>
    </row>
    <row r="83" spans="1:14" ht="12.75">
      <c r="A83" s="36"/>
      <c r="B83" s="67" t="s">
        <v>272</v>
      </c>
      <c r="C83" s="67" t="str">
        <f>IF(ISBLANK(Data!D119),"",Data!D119)</f>
        <v>Rodger Bennett</v>
      </c>
      <c r="D83" s="68">
        <f>IF(ISBLANK(Data!H119),"",Data!H119)</f>
        <v>4</v>
      </c>
      <c r="E83" s="67"/>
      <c r="F83" s="69">
        <f t="shared" si="10"/>
        <v>0</v>
      </c>
      <c r="G83" s="70">
        <f t="shared" si="11"/>
        <v>1</v>
      </c>
      <c r="H83" s="70">
        <f t="shared" si="12"/>
        <v>0</v>
      </c>
      <c r="I83" s="70">
        <f t="shared" si="13"/>
        <v>0</v>
      </c>
      <c r="J83" s="70">
        <f t="shared" si="14"/>
        <v>1</v>
      </c>
      <c r="K83" s="71"/>
      <c r="L83" s="36"/>
      <c r="M83" s="36"/>
      <c r="N83" s="36"/>
    </row>
    <row r="84" spans="1:14" ht="12.75">
      <c r="A84" s="36"/>
      <c r="B84" s="67" t="s">
        <v>272</v>
      </c>
      <c r="C84" s="67" t="str">
        <f>IF(ISBLANK(Data!D120),"",Data!D120)</f>
        <v>Sarah Bourne</v>
      </c>
      <c r="D84" s="68">
        <f>IF(ISBLANK(Data!H120),"",Data!H120)</f>
        <v>4</v>
      </c>
      <c r="E84" s="67"/>
      <c r="F84" s="69">
        <f t="shared" si="10"/>
        <v>0</v>
      </c>
      <c r="G84" s="70">
        <f t="shared" si="11"/>
        <v>1</v>
      </c>
      <c r="H84" s="70">
        <f t="shared" si="12"/>
        <v>0</v>
      </c>
      <c r="I84" s="70">
        <f t="shared" si="13"/>
        <v>0</v>
      </c>
      <c r="J84" s="70">
        <f t="shared" si="14"/>
        <v>1</v>
      </c>
      <c r="K84" s="71"/>
      <c r="L84" s="36"/>
      <c r="M84" s="36"/>
      <c r="N84" s="36"/>
    </row>
    <row r="85" spans="1:14" ht="12.75">
      <c r="A85" s="36"/>
      <c r="B85" s="67" t="s">
        <v>264</v>
      </c>
      <c r="C85" s="67" t="str">
        <f>IF(ISBLANK(Data!D57),"",Data!D57)</f>
        <v>Kwasi Ofori-Amoako</v>
      </c>
      <c r="D85" s="68">
        <f>IF(ISBLANK(Data!H57),"",Data!H57)</f>
        <v>1</v>
      </c>
      <c r="E85" s="67"/>
      <c r="F85" s="69">
        <f t="shared" si="10"/>
        <v>1</v>
      </c>
      <c r="G85" s="70">
        <f t="shared" si="11"/>
        <v>1</v>
      </c>
      <c r="H85" s="70">
        <f t="shared" si="12"/>
        <v>1</v>
      </c>
      <c r="I85" s="70">
        <f t="shared" si="13"/>
        <v>1</v>
      </c>
      <c r="J85" s="70">
        <f t="shared" si="14"/>
        <v>1</v>
      </c>
      <c r="K85" s="71"/>
      <c r="L85" s="36"/>
      <c r="M85" s="36"/>
      <c r="N85" s="36"/>
    </row>
    <row r="86" spans="1:14" ht="12.75">
      <c r="A86" s="36"/>
      <c r="B86" s="67" t="s">
        <v>264</v>
      </c>
      <c r="C86" s="67" t="str">
        <f>IF(ISBLANK(Data!D58),"",Data!D58)</f>
        <v>Tony Daley</v>
      </c>
      <c r="D86" s="68">
        <f>IF(ISBLANK(Data!H58),"",Data!H58)</f>
        <v>1</v>
      </c>
      <c r="E86" s="67"/>
      <c r="F86" s="69">
        <f t="shared" si="10"/>
        <v>1</v>
      </c>
      <c r="G86" s="70">
        <f t="shared" si="11"/>
        <v>1</v>
      </c>
      <c r="H86" s="70">
        <f t="shared" si="12"/>
        <v>1</v>
      </c>
      <c r="I86" s="70">
        <f t="shared" si="13"/>
        <v>1</v>
      </c>
      <c r="J86" s="70">
        <f t="shared" si="14"/>
        <v>1</v>
      </c>
      <c r="K86" s="71"/>
      <c r="L86" s="36"/>
      <c r="M86" s="36"/>
      <c r="N86" s="36"/>
    </row>
    <row r="87" spans="1:14" ht="12.75">
      <c r="A87" s="36"/>
      <c r="B87" s="67" t="s">
        <v>264</v>
      </c>
      <c r="C87" s="67" t="s">
        <v>330</v>
      </c>
      <c r="D87" s="68">
        <v>7</v>
      </c>
      <c r="E87" s="67"/>
      <c r="F87" s="69">
        <v>0</v>
      </c>
      <c r="G87" s="70">
        <v>1</v>
      </c>
      <c r="H87" s="70">
        <v>0</v>
      </c>
      <c r="I87" s="70">
        <v>0</v>
      </c>
      <c r="J87" s="70">
        <v>0</v>
      </c>
      <c r="K87" s="71" t="s">
        <v>331</v>
      </c>
      <c r="L87" s="36"/>
      <c r="M87" s="36"/>
      <c r="N87" s="36"/>
    </row>
    <row r="88" spans="1:14" ht="12.75">
      <c r="A88" s="36"/>
      <c r="B88" s="67" t="s">
        <v>270</v>
      </c>
      <c r="C88" s="67" t="s">
        <v>374</v>
      </c>
      <c r="D88" s="68">
        <f>IF(ISBLANK(Data!H113),"",Data!H113)</f>
        <v>4</v>
      </c>
      <c r="E88" s="67"/>
      <c r="F88" s="69">
        <f t="shared" si="10"/>
        <v>0</v>
      </c>
      <c r="G88" s="70">
        <f t="shared" si="11"/>
        <v>1</v>
      </c>
      <c r="H88" s="70">
        <f t="shared" si="12"/>
        <v>0</v>
      </c>
      <c r="I88" s="70">
        <f t="shared" si="13"/>
        <v>0</v>
      </c>
      <c r="J88" s="70">
        <f t="shared" si="14"/>
        <v>1</v>
      </c>
      <c r="K88" s="71"/>
      <c r="L88" s="36"/>
      <c r="M88" s="36"/>
      <c r="N88" s="36"/>
    </row>
    <row r="89" spans="1:14" ht="12.75">
      <c r="A89" s="36"/>
      <c r="B89" s="67" t="s">
        <v>266</v>
      </c>
      <c r="C89" s="67" t="str">
        <f>IF(ISBLANK(Data!D74),"",Data!D74)</f>
        <v>Allen Gibbons</v>
      </c>
      <c r="D89" s="68">
        <f>IF(ISBLANK(Data!H74),"",Data!H74)</f>
        <v>4</v>
      </c>
      <c r="E89" s="67"/>
      <c r="F89" s="69">
        <f t="shared" si="10"/>
        <v>0</v>
      </c>
      <c r="G89" s="70">
        <f t="shared" si="11"/>
        <v>1</v>
      </c>
      <c r="H89" s="70">
        <f t="shared" si="12"/>
        <v>0</v>
      </c>
      <c r="I89" s="70">
        <f t="shared" si="13"/>
        <v>0</v>
      </c>
      <c r="J89" s="70">
        <f t="shared" si="14"/>
        <v>1</v>
      </c>
      <c r="K89" s="71"/>
      <c r="L89" s="36"/>
      <c r="M89" s="36"/>
      <c r="N89" s="36"/>
    </row>
    <row r="90" spans="1:14" ht="12.75">
      <c r="A90" s="36"/>
      <c r="B90" s="67" t="s">
        <v>268</v>
      </c>
      <c r="C90" s="67" t="s">
        <v>256</v>
      </c>
      <c r="D90" s="68">
        <v>1</v>
      </c>
      <c r="E90" s="67"/>
      <c r="F90" s="69">
        <f t="shared" si="10"/>
        <v>1</v>
      </c>
      <c r="G90" s="70">
        <f t="shared" si="11"/>
        <v>1</v>
      </c>
      <c r="H90" s="70">
        <f t="shared" si="12"/>
        <v>1</v>
      </c>
      <c r="I90" s="70">
        <f t="shared" si="13"/>
        <v>1</v>
      </c>
      <c r="J90" s="70">
        <f t="shared" si="14"/>
        <v>1</v>
      </c>
      <c r="K90" s="71" t="s">
        <v>311</v>
      </c>
      <c r="L90" s="36"/>
      <c r="M90" s="36"/>
      <c r="N90" s="36"/>
    </row>
    <row r="91" spans="1:14" ht="12.75">
      <c r="A91" s="36"/>
      <c r="B91" s="67" t="s">
        <v>268</v>
      </c>
      <c r="C91" s="67" t="s">
        <v>257</v>
      </c>
      <c r="D91" s="68">
        <v>1</v>
      </c>
      <c r="E91" s="67"/>
      <c r="F91" s="69">
        <v>1</v>
      </c>
      <c r="G91" s="70">
        <v>1</v>
      </c>
      <c r="H91" s="70">
        <v>1</v>
      </c>
      <c r="I91" s="70">
        <v>1</v>
      </c>
      <c r="J91" s="70">
        <v>1</v>
      </c>
      <c r="K91" s="71"/>
      <c r="L91" s="36"/>
      <c r="M91" s="36"/>
      <c r="N91" s="36"/>
    </row>
    <row r="92" spans="1:14" ht="12.75">
      <c r="A92" s="36"/>
      <c r="B92" s="67" t="s">
        <v>268</v>
      </c>
      <c r="C92" s="67" t="s">
        <v>258</v>
      </c>
      <c r="D92" s="68">
        <v>4</v>
      </c>
      <c r="E92" s="67"/>
      <c r="F92" s="69">
        <v>0</v>
      </c>
      <c r="G92" s="70">
        <v>1</v>
      </c>
      <c r="H92" s="70">
        <v>0</v>
      </c>
      <c r="I92" s="70">
        <v>0</v>
      </c>
      <c r="J92" s="70">
        <v>1</v>
      </c>
      <c r="K92" s="71"/>
      <c r="L92" s="36"/>
      <c r="M92" s="36"/>
      <c r="N92" s="36"/>
    </row>
    <row r="93" spans="1:14" ht="12.75">
      <c r="A93" s="36"/>
      <c r="B93" s="67" t="s">
        <v>268</v>
      </c>
      <c r="C93" s="67" t="s">
        <v>259</v>
      </c>
      <c r="D93" s="68">
        <v>4</v>
      </c>
      <c r="E93" s="67"/>
      <c r="F93" s="69">
        <v>0</v>
      </c>
      <c r="G93" s="70">
        <v>1</v>
      </c>
      <c r="H93" s="70">
        <v>0</v>
      </c>
      <c r="I93" s="70">
        <v>0</v>
      </c>
      <c r="J93" s="70">
        <v>1</v>
      </c>
      <c r="K93" s="71"/>
      <c r="L93" s="36"/>
      <c r="M93" s="36"/>
      <c r="N93" s="36"/>
    </row>
    <row r="94" spans="1:14" s="22" customFormat="1" ht="25.5">
      <c r="A94" s="41"/>
      <c r="B94" s="83" t="s">
        <v>268</v>
      </c>
      <c r="C94" s="83" t="s">
        <v>415</v>
      </c>
      <c r="D94" s="84">
        <v>4</v>
      </c>
      <c r="E94" s="83"/>
      <c r="F94" s="85">
        <v>1</v>
      </c>
      <c r="G94" s="86">
        <v>1</v>
      </c>
      <c r="H94" s="86">
        <v>1</v>
      </c>
      <c r="I94" s="86">
        <v>1</v>
      </c>
      <c r="J94" s="86">
        <v>1</v>
      </c>
      <c r="K94" s="87" t="s">
        <v>416</v>
      </c>
      <c r="L94" s="41"/>
      <c r="M94" s="41"/>
      <c r="N94" s="41"/>
    </row>
    <row r="95" spans="1:14" ht="12.75">
      <c r="A95" s="36"/>
      <c r="B95" s="67" t="s">
        <v>268</v>
      </c>
      <c r="C95" s="67" t="s">
        <v>260</v>
      </c>
      <c r="D95" s="68">
        <v>8</v>
      </c>
      <c r="E95" s="67"/>
      <c r="F95" s="69">
        <v>0</v>
      </c>
      <c r="G95" s="70">
        <v>0</v>
      </c>
      <c r="H95" s="70">
        <v>0</v>
      </c>
      <c r="I95" s="70">
        <v>0</v>
      </c>
      <c r="J95" s="70">
        <v>1</v>
      </c>
      <c r="K95" s="71"/>
      <c r="L95" s="36"/>
      <c r="M95" s="36"/>
      <c r="N95" s="36"/>
    </row>
    <row r="96" spans="1:14" ht="12.75">
      <c r="A96" s="36"/>
      <c r="B96" s="67" t="s">
        <v>268</v>
      </c>
      <c r="C96" s="67" t="s">
        <v>261</v>
      </c>
      <c r="D96" s="68">
        <v>7</v>
      </c>
      <c r="E96" s="67"/>
      <c r="F96" s="69">
        <v>0</v>
      </c>
      <c r="G96" s="70">
        <v>1</v>
      </c>
      <c r="H96" s="70">
        <v>0</v>
      </c>
      <c r="I96" s="70">
        <v>0</v>
      </c>
      <c r="J96" s="70">
        <v>0</v>
      </c>
      <c r="K96" s="71"/>
      <c r="L96" s="36"/>
      <c r="M96" s="36"/>
      <c r="N96" s="36"/>
    </row>
    <row r="97" spans="1:14" ht="12.75">
      <c r="A97" s="36"/>
      <c r="B97" s="67" t="s">
        <v>268</v>
      </c>
      <c r="C97" s="67" t="s">
        <v>322</v>
      </c>
      <c r="D97" s="68">
        <v>6</v>
      </c>
      <c r="E97" s="67"/>
      <c r="F97" s="69">
        <v>0</v>
      </c>
      <c r="G97" s="70">
        <v>1</v>
      </c>
      <c r="H97" s="70">
        <v>1</v>
      </c>
      <c r="I97" s="70">
        <v>0</v>
      </c>
      <c r="J97" s="70">
        <v>0</v>
      </c>
      <c r="K97" s="71"/>
      <c r="L97" s="36"/>
      <c r="M97" s="36"/>
      <c r="N97" s="36"/>
    </row>
    <row r="98" spans="1:14" s="28" customFormat="1" ht="25.5">
      <c r="A98" s="39"/>
      <c r="B98" s="72" t="s">
        <v>268</v>
      </c>
      <c r="C98" s="72" t="s">
        <v>269</v>
      </c>
      <c r="D98" s="73">
        <v>9</v>
      </c>
      <c r="E98" s="72"/>
      <c r="F98" s="74">
        <v>0</v>
      </c>
      <c r="G98" s="75">
        <v>0</v>
      </c>
      <c r="H98" s="75">
        <v>6</v>
      </c>
      <c r="I98" s="75">
        <v>0</v>
      </c>
      <c r="J98" s="75">
        <v>0</v>
      </c>
      <c r="K98" s="76" t="s">
        <v>323</v>
      </c>
      <c r="L98" s="39"/>
      <c r="M98" s="39"/>
      <c r="N98" s="39"/>
    </row>
    <row r="99" spans="1:14" ht="12.75">
      <c r="A99" s="36"/>
      <c r="B99" s="67" t="s">
        <v>371</v>
      </c>
      <c r="C99" s="67" t="s">
        <v>372</v>
      </c>
      <c r="D99" s="68"/>
      <c r="E99" s="67"/>
      <c r="F99" s="69">
        <v>0</v>
      </c>
      <c r="G99" s="70">
        <v>1</v>
      </c>
      <c r="H99" s="70">
        <v>0</v>
      </c>
      <c r="I99" s="70">
        <v>0</v>
      </c>
      <c r="J99" s="70">
        <v>0</v>
      </c>
      <c r="K99" s="71" t="s">
        <v>365</v>
      </c>
      <c r="L99" s="36"/>
      <c r="M99" s="36"/>
      <c r="N99" s="36"/>
    </row>
    <row r="100" spans="1:14" ht="12.75">
      <c r="A100" s="36"/>
      <c r="B100" s="67" t="s">
        <v>273</v>
      </c>
      <c r="C100" s="67" t="str">
        <f>IF(ISBLANK(Data!D122),"",Data!D122)</f>
        <v>Ian Downer</v>
      </c>
      <c r="D100" s="68">
        <f>IF(ISBLANK(Data!H122),"",Data!H122)</f>
        <v>2</v>
      </c>
      <c r="E100" s="67"/>
      <c r="F100" s="69">
        <f aca="true" t="shared" si="15" ref="F100:F119">IF(($D100=""),"",IF(OR($D100=1,$D100=3),1,0))</f>
        <v>0</v>
      </c>
      <c r="G100" s="70">
        <f aca="true" t="shared" si="16" ref="G100:G119">IF(($D100=""),"",IF(OR($D100=1,$D100=2,$D100=3,$D100=4,$D100=5,$D100=6,$D100=7),1,0))</f>
        <v>1</v>
      </c>
      <c r="H100" s="70">
        <f aca="true" t="shared" si="17" ref="H100:H119">IF(($D100=""),"",IF(OR($D100=1,$D100=2,$D100=5,$D100=6,$D100=9,$D100=11),1,0))</f>
        <v>1</v>
      </c>
      <c r="I100" s="70">
        <f aca="true" t="shared" si="18" ref="I100:I119">IF(($D100=""),"",IF(OR($D100=1,$D100=2,$D100=10,$D100=11),1,0))</f>
        <v>1</v>
      </c>
      <c r="J100" s="70">
        <f aca="true" t="shared" si="19" ref="J100:J119">IF(($D100=""),"",IF(OR($D100=1,$D100=2,$D100=4,$D100=5,$D100=8,$D100=10,$D100=11),1,0))</f>
        <v>1</v>
      </c>
      <c r="K100" s="71"/>
      <c r="L100" s="36"/>
      <c r="M100" s="36"/>
      <c r="N100" s="36"/>
    </row>
    <row r="101" spans="1:14" ht="12.75">
      <c r="A101" s="36"/>
      <c r="B101" s="67" t="s">
        <v>274</v>
      </c>
      <c r="C101" s="67" t="str">
        <f>IF(ISBLANK(Data!D132),"",Data!D132)</f>
        <v>Kam Bhari</v>
      </c>
      <c r="D101" s="68">
        <f>IF(ISBLANK(Data!H132),"",Data!H132)</f>
        <v>1</v>
      </c>
      <c r="E101" s="67"/>
      <c r="F101" s="69">
        <f t="shared" si="15"/>
        <v>1</v>
      </c>
      <c r="G101" s="70">
        <f t="shared" si="16"/>
        <v>1</v>
      </c>
      <c r="H101" s="70">
        <f t="shared" si="17"/>
        <v>1</v>
      </c>
      <c r="I101" s="70">
        <f t="shared" si="18"/>
        <v>1</v>
      </c>
      <c r="J101" s="70">
        <f t="shared" si="19"/>
        <v>1</v>
      </c>
      <c r="K101" s="71"/>
      <c r="L101" s="36"/>
      <c r="M101" s="36"/>
      <c r="N101" s="36"/>
    </row>
    <row r="102" spans="1:14" ht="12.75">
      <c r="A102" s="36"/>
      <c r="B102" s="67" t="s">
        <v>274</v>
      </c>
      <c r="C102" s="67" t="str">
        <f>IF(ISBLANK(Data!D133),"",Data!D133)</f>
        <v>Natalie Dartnall</v>
      </c>
      <c r="D102" s="68">
        <f>IF(ISBLANK(Data!H133),"",Data!H133)</f>
        <v>1</v>
      </c>
      <c r="E102" s="67"/>
      <c r="F102" s="69">
        <f t="shared" si="15"/>
        <v>1</v>
      </c>
      <c r="G102" s="70">
        <f t="shared" si="16"/>
        <v>1</v>
      </c>
      <c r="H102" s="70">
        <f t="shared" si="17"/>
        <v>1</v>
      </c>
      <c r="I102" s="70">
        <f t="shared" si="18"/>
        <v>1</v>
      </c>
      <c r="J102" s="70">
        <f t="shared" si="19"/>
        <v>1</v>
      </c>
      <c r="K102" s="71"/>
      <c r="L102" s="36"/>
      <c r="M102" s="36"/>
      <c r="N102" s="36"/>
    </row>
    <row r="103" spans="1:14" ht="12.75">
      <c r="A103" s="36"/>
      <c r="B103" s="67" t="s">
        <v>274</v>
      </c>
      <c r="C103" s="67" t="str">
        <f>IF(ISBLANK(Data!D134),"",Data!D134)</f>
        <v>Paul Hancock</v>
      </c>
      <c r="D103" s="68">
        <f>IF(ISBLANK(Data!H134),"",Data!H134)</f>
        <v>1</v>
      </c>
      <c r="E103" s="67"/>
      <c r="F103" s="69">
        <f t="shared" si="15"/>
        <v>1</v>
      </c>
      <c r="G103" s="70">
        <f t="shared" si="16"/>
        <v>1</v>
      </c>
      <c r="H103" s="70">
        <f t="shared" si="17"/>
        <v>1</v>
      </c>
      <c r="I103" s="70">
        <f t="shared" si="18"/>
        <v>1</v>
      </c>
      <c r="J103" s="70">
        <f t="shared" si="19"/>
        <v>1</v>
      </c>
      <c r="K103" s="71"/>
      <c r="L103" s="36"/>
      <c r="M103" s="36"/>
      <c r="N103" s="36"/>
    </row>
    <row r="104" spans="1:14" ht="12.75">
      <c r="A104" s="36"/>
      <c r="B104" s="67" t="s">
        <v>274</v>
      </c>
      <c r="C104" s="67" t="str">
        <f>IF(ISBLANK(Data!D135),"",Data!D135)</f>
        <v>Peter Williams</v>
      </c>
      <c r="D104" s="68">
        <f>IF(ISBLANK(Data!H135),"",Data!H135)</f>
        <v>1</v>
      </c>
      <c r="E104" s="67"/>
      <c r="F104" s="69">
        <f t="shared" si="15"/>
        <v>1</v>
      </c>
      <c r="G104" s="70">
        <f t="shared" si="16"/>
        <v>1</v>
      </c>
      <c r="H104" s="70">
        <f t="shared" si="17"/>
        <v>1</v>
      </c>
      <c r="I104" s="70">
        <f t="shared" si="18"/>
        <v>1</v>
      </c>
      <c r="J104" s="70">
        <f t="shared" si="19"/>
        <v>1</v>
      </c>
      <c r="K104" s="71"/>
      <c r="L104" s="36"/>
      <c r="M104" s="36"/>
      <c r="N104" s="36"/>
    </row>
    <row r="105" spans="1:14" ht="12.75">
      <c r="A105" s="36"/>
      <c r="B105" s="67" t="str">
        <f>IF(ISBLANK(Data!D100),"",(IF(ISBLANK(Data!A100),IF(ISBLANK(Data!A99),IF(ISBLANK(Data!A98),IF(ISBLANK(Data!A97),IF(ISBLANK(Data!A96),IF(ISBLANK(Data!A95),"",(Data!A95)),(Data!A96)),(Data!A97)),(Data!A98)),(Data!A99)),(Data!A100))))</f>
        <v>LB Islington</v>
      </c>
      <c r="C105" s="67" t="str">
        <f>IF(ISBLANK(Data!D100),"",Data!D100)</f>
        <v>Henry Holman</v>
      </c>
      <c r="D105" s="68">
        <f>IF(ISBLANK(Data!H100),"",Data!H100)</f>
        <v>1</v>
      </c>
      <c r="E105" s="67"/>
      <c r="F105" s="69">
        <f t="shared" si="15"/>
        <v>1</v>
      </c>
      <c r="G105" s="70">
        <f t="shared" si="16"/>
        <v>1</v>
      </c>
      <c r="H105" s="70">
        <f t="shared" si="17"/>
        <v>1</v>
      </c>
      <c r="I105" s="70">
        <f t="shared" si="18"/>
        <v>1</v>
      </c>
      <c r="J105" s="70">
        <f t="shared" si="19"/>
        <v>1</v>
      </c>
      <c r="K105" s="71"/>
      <c r="L105" s="36"/>
      <c r="M105" s="36"/>
      <c r="N105" s="36"/>
    </row>
    <row r="106" spans="1:14" ht="12.75">
      <c r="A106" s="36"/>
      <c r="B106" s="67" t="str">
        <f>IF(ISBLANK(Data!D102),"",(IF(ISBLANK(Data!A102),IF(ISBLANK(Data!A101),IF(ISBLANK(Data!A100),IF(ISBLANK(Data!A99),IF(ISBLANK(Data!A98),IF(ISBLANK(Data!A97),"",(Data!A97)),(Data!A98)),(Data!A99)),(Data!A100)),(Data!A101)),(Data!A102))))</f>
        <v>LB Merton</v>
      </c>
      <c r="C106" s="67" t="str">
        <f>IF(ISBLANK(Data!D102),"",Data!D102)</f>
        <v>Bisi Ogunbambi</v>
      </c>
      <c r="D106" s="68">
        <f>IF(ISBLANK(Data!H102),"",Data!H102)</f>
        <v>4</v>
      </c>
      <c r="E106" s="67"/>
      <c r="F106" s="69">
        <f t="shared" si="15"/>
        <v>0</v>
      </c>
      <c r="G106" s="70">
        <f t="shared" si="16"/>
        <v>1</v>
      </c>
      <c r="H106" s="70">
        <f t="shared" si="17"/>
        <v>0</v>
      </c>
      <c r="I106" s="70">
        <f t="shared" si="18"/>
        <v>0</v>
      </c>
      <c r="J106" s="70">
        <f t="shared" si="19"/>
        <v>1</v>
      </c>
      <c r="K106" s="71"/>
      <c r="L106" s="36"/>
      <c r="M106" s="36"/>
      <c r="N106" s="36"/>
    </row>
    <row r="107" spans="1:14" s="46" customFormat="1" ht="12.75">
      <c r="A107" s="30"/>
      <c r="B107" s="67" t="s">
        <v>27</v>
      </c>
      <c r="C107" s="67" t="s">
        <v>370</v>
      </c>
      <c r="D107" s="68">
        <v>8</v>
      </c>
      <c r="E107" s="67"/>
      <c r="F107" s="69">
        <v>0</v>
      </c>
      <c r="G107" s="70">
        <v>0</v>
      </c>
      <c r="H107" s="70">
        <v>0</v>
      </c>
      <c r="I107" s="70">
        <v>0</v>
      </c>
      <c r="J107" s="70">
        <v>1</v>
      </c>
      <c r="K107" s="71" t="s">
        <v>364</v>
      </c>
      <c r="L107" s="30"/>
      <c r="M107" s="30"/>
      <c r="N107" s="30"/>
    </row>
    <row r="108" spans="1:14" s="46" customFormat="1" ht="12.75">
      <c r="A108" s="30"/>
      <c r="B108" s="67" t="s">
        <v>392</v>
      </c>
      <c r="C108" s="67" t="s">
        <v>393</v>
      </c>
      <c r="D108" s="68">
        <v>7</v>
      </c>
      <c r="E108" s="67"/>
      <c r="F108" s="69">
        <v>0</v>
      </c>
      <c r="G108" s="70">
        <v>1</v>
      </c>
      <c r="H108" s="70">
        <v>0</v>
      </c>
      <c r="I108" s="70">
        <v>0</v>
      </c>
      <c r="J108" s="70">
        <v>0</v>
      </c>
      <c r="K108" s="71" t="s">
        <v>365</v>
      </c>
      <c r="L108" s="30"/>
      <c r="M108" s="30"/>
      <c r="N108" s="30"/>
    </row>
    <row r="109" spans="1:14" s="46" customFormat="1" ht="12.75">
      <c r="A109" s="30"/>
      <c r="B109" s="67" t="s">
        <v>392</v>
      </c>
      <c r="C109" s="67" t="s">
        <v>394</v>
      </c>
      <c r="D109" s="68">
        <v>8</v>
      </c>
      <c r="E109" s="67"/>
      <c r="F109" s="69">
        <v>0</v>
      </c>
      <c r="G109" s="70">
        <v>0</v>
      </c>
      <c r="H109" s="70">
        <v>0</v>
      </c>
      <c r="I109" s="70">
        <v>0</v>
      </c>
      <c r="J109" s="70">
        <v>1</v>
      </c>
      <c r="K109" s="71" t="s">
        <v>364</v>
      </c>
      <c r="L109" s="30"/>
      <c r="M109" s="30"/>
      <c r="N109" s="30"/>
    </row>
    <row r="110" spans="1:14" ht="12.75">
      <c r="A110" s="36"/>
      <c r="B110" s="67" t="s">
        <v>319</v>
      </c>
      <c r="C110" s="67" t="s">
        <v>320</v>
      </c>
      <c r="D110" s="68">
        <v>7</v>
      </c>
      <c r="E110" s="67"/>
      <c r="F110" s="69">
        <v>0</v>
      </c>
      <c r="G110" s="70">
        <v>1</v>
      </c>
      <c r="H110" s="70">
        <v>0</v>
      </c>
      <c r="I110" s="70">
        <v>0</v>
      </c>
      <c r="J110" s="70">
        <v>0</v>
      </c>
      <c r="K110" s="71"/>
      <c r="L110" s="36"/>
      <c r="M110" s="36"/>
      <c r="N110" s="36"/>
    </row>
    <row r="111" spans="1:14" ht="12.75">
      <c r="A111" s="36"/>
      <c r="B111" s="67" t="s">
        <v>319</v>
      </c>
      <c r="C111" s="67" t="s">
        <v>321</v>
      </c>
      <c r="D111" s="68">
        <v>7</v>
      </c>
      <c r="E111" s="67"/>
      <c r="F111" s="69">
        <v>0</v>
      </c>
      <c r="G111" s="70">
        <v>1</v>
      </c>
      <c r="H111" s="70">
        <v>0</v>
      </c>
      <c r="I111" s="70">
        <v>0</v>
      </c>
      <c r="J111" s="70">
        <v>0</v>
      </c>
      <c r="K111" s="71"/>
      <c r="L111" s="36"/>
      <c r="M111" s="36"/>
      <c r="N111" s="36"/>
    </row>
    <row r="112" spans="1:14" ht="12.75">
      <c r="A112" s="36"/>
      <c r="B112" s="67" t="s">
        <v>319</v>
      </c>
      <c r="C112" s="67" t="s">
        <v>329</v>
      </c>
      <c r="D112" s="68">
        <v>4</v>
      </c>
      <c r="E112" s="67"/>
      <c r="F112" s="69">
        <v>0</v>
      </c>
      <c r="G112" s="70">
        <v>1</v>
      </c>
      <c r="H112" s="70">
        <v>0</v>
      </c>
      <c r="I112" s="70">
        <v>0</v>
      </c>
      <c r="J112" s="70">
        <v>1</v>
      </c>
      <c r="K112" s="71"/>
      <c r="L112" s="36"/>
      <c r="M112" s="36"/>
      <c r="N112" s="36"/>
    </row>
    <row r="113" spans="1:14" ht="12.75">
      <c r="A113" s="36"/>
      <c r="B113" s="67" t="str">
        <f>IF(ISBLANK(Data!D104),"",(IF(ISBLANK(Data!A104),IF(ISBLANK(Data!A103),IF(ISBLANK(Data!A102),IF(ISBLANK(Data!A101),IF(ISBLANK(Data!A100),IF(ISBLANK(Data!A99),"",(Data!A99)),(Data!A100)),(Data!A101)),(Data!A102)),(Data!A103)),(Data!A104))))</f>
        <v>LB Richmond upon Thames</v>
      </c>
      <c r="C113" s="67" t="str">
        <f>IF(ISBLANK(Data!D104),"",Data!D104)</f>
        <v>Beverly Butler</v>
      </c>
      <c r="D113" s="68">
        <v>8</v>
      </c>
      <c r="E113" s="67"/>
      <c r="F113" s="69">
        <f t="shared" si="15"/>
        <v>0</v>
      </c>
      <c r="G113" s="70">
        <v>0</v>
      </c>
      <c r="H113" s="70">
        <f t="shared" si="17"/>
        <v>0</v>
      </c>
      <c r="I113" s="70">
        <f t="shared" si="18"/>
        <v>0</v>
      </c>
      <c r="J113" s="70">
        <f t="shared" si="19"/>
        <v>1</v>
      </c>
      <c r="K113" s="71" t="s">
        <v>367</v>
      </c>
      <c r="L113" s="36"/>
      <c r="M113" s="36"/>
      <c r="N113" s="36"/>
    </row>
    <row r="114" spans="1:14" ht="12.75">
      <c r="A114" s="36"/>
      <c r="B114" s="67" t="str">
        <f>IF(ISBLANK(Data!D105),"",(IF(ISBLANK(Data!A105),IF(ISBLANK(Data!A104),IF(ISBLANK(Data!A103),IF(ISBLANK(Data!A102),IF(ISBLANK(Data!A101),IF(ISBLANK(Data!A100),"",(Data!A100)),(Data!A101)),(Data!A102)),(Data!A103)),(Data!A104)),(Data!A105))))</f>
        <v>LB Richmond upon Thames</v>
      </c>
      <c r="C114" s="67" t="s">
        <v>276</v>
      </c>
      <c r="D114" s="68">
        <v>8</v>
      </c>
      <c r="E114" s="67"/>
      <c r="F114" s="69">
        <f t="shared" si="15"/>
        <v>0</v>
      </c>
      <c r="G114" s="70">
        <v>0</v>
      </c>
      <c r="H114" s="70">
        <f t="shared" si="17"/>
        <v>0</v>
      </c>
      <c r="I114" s="70">
        <f t="shared" si="18"/>
        <v>0</v>
      </c>
      <c r="J114" s="70">
        <f t="shared" si="19"/>
        <v>1</v>
      </c>
      <c r="K114" s="71" t="s">
        <v>367</v>
      </c>
      <c r="L114" s="36"/>
      <c r="M114" s="36"/>
      <c r="N114" s="36"/>
    </row>
    <row r="115" spans="1:14" ht="12.75">
      <c r="A115" s="36"/>
      <c r="B115" s="67" t="s">
        <v>275</v>
      </c>
      <c r="C115" s="67" t="str">
        <f>IF(ISBLANK(Data!D137),"",Data!D137)</f>
        <v>Nigel Simms</v>
      </c>
      <c r="D115" s="68">
        <f>IF(ISBLANK(Data!H137),"",Data!H137)</f>
        <v>1</v>
      </c>
      <c r="E115" s="67"/>
      <c r="F115" s="69">
        <f t="shared" si="15"/>
        <v>1</v>
      </c>
      <c r="G115" s="70">
        <f t="shared" si="16"/>
        <v>1</v>
      </c>
      <c r="H115" s="70">
        <f t="shared" si="17"/>
        <v>1</v>
      </c>
      <c r="I115" s="70">
        <f t="shared" si="18"/>
        <v>1</v>
      </c>
      <c r="J115" s="70">
        <f t="shared" si="19"/>
        <v>1</v>
      </c>
      <c r="K115" s="71"/>
      <c r="L115" s="36"/>
      <c r="M115" s="36"/>
      <c r="N115" s="36"/>
    </row>
    <row r="116" spans="1:14" ht="12.75">
      <c r="A116" s="36"/>
      <c r="B116" s="67" t="s">
        <v>275</v>
      </c>
      <c r="C116" s="67" t="s">
        <v>433</v>
      </c>
      <c r="D116" s="68">
        <v>8</v>
      </c>
      <c r="E116" s="67"/>
      <c r="F116" s="69">
        <v>0</v>
      </c>
      <c r="G116" s="70">
        <v>0</v>
      </c>
      <c r="H116" s="70">
        <v>0</v>
      </c>
      <c r="I116" s="70">
        <v>0</v>
      </c>
      <c r="J116" s="70">
        <v>1</v>
      </c>
      <c r="K116" s="71" t="s">
        <v>364</v>
      </c>
      <c r="L116" s="36"/>
      <c r="M116" s="36"/>
      <c r="N116" s="36"/>
    </row>
    <row r="117" spans="1:14" ht="12.75">
      <c r="A117" s="36"/>
      <c r="B117" s="67" t="s">
        <v>335</v>
      </c>
      <c r="C117" s="67" t="s">
        <v>336</v>
      </c>
      <c r="D117" s="68">
        <v>4</v>
      </c>
      <c r="E117" s="67"/>
      <c r="F117" s="69">
        <v>0</v>
      </c>
      <c r="G117" s="70">
        <v>1</v>
      </c>
      <c r="H117" s="70">
        <v>0</v>
      </c>
      <c r="I117" s="70">
        <v>0</v>
      </c>
      <c r="J117" s="70">
        <v>1</v>
      </c>
      <c r="K117" s="71" t="s">
        <v>331</v>
      </c>
      <c r="L117" s="36"/>
      <c r="M117" s="36"/>
      <c r="N117" s="36"/>
    </row>
    <row r="118" spans="1:14" ht="12.75">
      <c r="A118" s="36"/>
      <c r="B118" s="67" t="s">
        <v>253</v>
      </c>
      <c r="C118" s="67" t="s">
        <v>254</v>
      </c>
      <c r="D118" s="68">
        <v>1</v>
      </c>
      <c r="E118" s="67"/>
      <c r="F118" s="69">
        <f t="shared" si="15"/>
        <v>1</v>
      </c>
      <c r="G118" s="70">
        <f t="shared" si="16"/>
        <v>1</v>
      </c>
      <c r="H118" s="70">
        <f t="shared" si="17"/>
        <v>1</v>
      </c>
      <c r="I118" s="70">
        <f t="shared" si="18"/>
        <v>1</v>
      </c>
      <c r="J118" s="70">
        <f t="shared" si="19"/>
        <v>1</v>
      </c>
      <c r="K118" s="71"/>
      <c r="L118" s="36"/>
      <c r="M118" s="36"/>
      <c r="N118" s="36"/>
    </row>
    <row r="119" spans="1:14" ht="12.75">
      <c r="A119" s="36"/>
      <c r="B119" s="67" t="s">
        <v>253</v>
      </c>
      <c r="C119" s="67" t="s">
        <v>255</v>
      </c>
      <c r="D119" s="68">
        <v>1</v>
      </c>
      <c r="E119" s="67"/>
      <c r="F119" s="69">
        <f t="shared" si="15"/>
        <v>1</v>
      </c>
      <c r="G119" s="70">
        <f t="shared" si="16"/>
        <v>1</v>
      </c>
      <c r="H119" s="70">
        <f t="shared" si="17"/>
        <v>1</v>
      </c>
      <c r="I119" s="70">
        <f t="shared" si="18"/>
        <v>1</v>
      </c>
      <c r="J119" s="70">
        <f t="shared" si="19"/>
        <v>1</v>
      </c>
      <c r="K119" s="71"/>
      <c r="L119" s="36"/>
      <c r="M119" s="36"/>
      <c r="N119" s="36"/>
    </row>
    <row r="120" spans="1:14" ht="12.75">
      <c r="A120" s="36"/>
      <c r="B120" s="67" t="str">
        <f>IF(ISBLANK(Data!D139),"",(IF(ISBLANK(Data!A139),IF(ISBLANK(Data!A138),IF(ISBLANK(Data!A137),IF(ISBLANK(Data!A136),IF(ISBLANK(Data!A135),IF(ISBLANK(Data!A134),"",(Data!A134)),(Data!A135)),(Data!A136)),(Data!A137)),(Data!A138)),(Data!A139))))</f>
        <v>Manchester</v>
      </c>
      <c r="C120" s="67" t="s">
        <v>277</v>
      </c>
      <c r="D120" s="68">
        <f>IF(ISBLANK(Data!H139),"",Data!H139)</f>
        <v>1</v>
      </c>
      <c r="E120" s="67"/>
      <c r="F120" s="69">
        <f aca="true" t="shared" si="20" ref="F120:F168">IF(($D120=""),"",IF(OR($D120=1,$D120=3),1,0))</f>
        <v>1</v>
      </c>
      <c r="G120" s="70">
        <f aca="true" t="shared" si="21" ref="G120:G169">IF(($D120=""),"",IF(OR($D120=1,$D120=2,$D120=3,$D120=4,$D120=5,$D120=6,$D120=7),1,0))</f>
        <v>1</v>
      </c>
      <c r="H120" s="70">
        <f aca="true" t="shared" si="22" ref="H120:H169">IF(($D120=""),"",IF(OR($D120=1,$D120=2,$D120=5,$D120=6,$D120=9,$D120=11),1,0))</f>
        <v>1</v>
      </c>
      <c r="I120" s="70">
        <f aca="true" t="shared" si="23" ref="I120:I169">IF(($D120=""),"",IF(OR($D120=1,$D120=2,$D120=10,$D120=11),1,0))</f>
        <v>1</v>
      </c>
      <c r="J120" s="70">
        <f aca="true" t="shared" si="24" ref="J120:J169">IF(($D120=""),"",IF(OR($D120=1,$D120=2,$D120=4,$D120=5,$D120=8,$D120=10,$D120=11),1,0))</f>
        <v>1</v>
      </c>
      <c r="K120" s="71"/>
      <c r="L120" s="36"/>
      <c r="M120" s="36"/>
      <c r="N120" s="36"/>
    </row>
    <row r="121" spans="1:14" ht="12.75">
      <c r="A121" s="36"/>
      <c r="B121" s="67" t="str">
        <f>IF(ISBLANK(Data!D140),"",(IF(ISBLANK(Data!A140),IF(ISBLANK(Data!A139),IF(ISBLANK(Data!A138),IF(ISBLANK(Data!A137),IF(ISBLANK(Data!A136),IF(ISBLANK(Data!A135),"",(Data!A135)),(Data!A136)),(Data!A137)),(Data!A138)),(Data!A139)),(Data!A140))))</f>
        <v>Manchester</v>
      </c>
      <c r="C121" s="67" t="str">
        <f>IF(ISBLANK(Data!D140),"",Data!D140)</f>
        <v>Tony Farrow</v>
      </c>
      <c r="D121" s="68">
        <f>IF(ISBLANK(Data!H140),"",Data!H140)</f>
        <v>1</v>
      </c>
      <c r="E121" s="67"/>
      <c r="F121" s="69">
        <f t="shared" si="20"/>
        <v>1</v>
      </c>
      <c r="G121" s="70">
        <f t="shared" si="21"/>
        <v>1</v>
      </c>
      <c r="H121" s="70">
        <f t="shared" si="22"/>
        <v>1</v>
      </c>
      <c r="I121" s="70">
        <f t="shared" si="23"/>
        <v>1</v>
      </c>
      <c r="J121" s="70">
        <f t="shared" si="24"/>
        <v>1</v>
      </c>
      <c r="K121" s="71"/>
      <c r="L121" s="36"/>
      <c r="M121" s="36"/>
      <c r="N121" s="36"/>
    </row>
    <row r="122" spans="1:14" ht="12.75">
      <c r="A122" s="36"/>
      <c r="B122" s="67" t="str">
        <f>IF(ISBLANK(Data!D142),"",(IF(ISBLANK(Data!A142),IF(ISBLANK(Data!A141),IF(ISBLANK(Data!A140),IF(ISBLANK(Data!A139),IF(ISBLANK(Data!A138),IF(ISBLANK(Data!A137),"",(Data!A137)),(Data!A138)),(Data!A139)),(Data!A140)),(Data!A141)),(Data!A142))))</f>
        <v>Medway Council</v>
      </c>
      <c r="C122" s="67" t="str">
        <f>IF(ISBLANK(Data!D142),"",Data!D142)</f>
        <v>Clive Mailing</v>
      </c>
      <c r="D122" s="68">
        <f>IF(ISBLANK(Data!H142),"",Data!H142)</f>
        <v>3</v>
      </c>
      <c r="E122" s="67"/>
      <c r="F122" s="69">
        <f t="shared" si="20"/>
        <v>1</v>
      </c>
      <c r="G122" s="70">
        <f t="shared" si="21"/>
        <v>1</v>
      </c>
      <c r="H122" s="70">
        <f t="shared" si="22"/>
        <v>0</v>
      </c>
      <c r="I122" s="70">
        <f t="shared" si="23"/>
        <v>0</v>
      </c>
      <c r="J122" s="70">
        <f t="shared" si="24"/>
        <v>0</v>
      </c>
      <c r="K122" s="71"/>
      <c r="L122" s="36"/>
      <c r="M122" s="36"/>
      <c r="N122" s="36"/>
    </row>
    <row r="123" spans="1:14" ht="12.75">
      <c r="A123" s="36"/>
      <c r="B123" s="67" t="str">
        <f>IF(ISBLANK(Data!D110),"",(IF(ISBLANK(Data!A110),IF(ISBLANK(Data!A109),IF(ISBLANK(Data!A108),IF(ISBLANK(Data!A107),IF(ISBLANK(Data!A106),IF(ISBLANK(Data!A105),"",(Data!A105)),(Data!A106)),(Data!A107)),(Data!A108)),(Data!A109)),(Data!A110))))</f>
        <v>Mouchel</v>
      </c>
      <c r="C123" s="67" t="str">
        <f>IF(ISBLANK(Data!D110),"",Data!D110)</f>
        <v>Brendan Pritchard</v>
      </c>
      <c r="D123" s="68">
        <f>IF(ISBLANK(Data!H110),"",Data!H110)</f>
        <v>1</v>
      </c>
      <c r="E123" s="67"/>
      <c r="F123" s="69">
        <f>IF(($D123=""),"",IF(OR($D123=1,$D123=3),1,0))</f>
        <v>1</v>
      </c>
      <c r="G123" s="70">
        <f>IF(($D123=""),"",IF(OR($D123=1,$D123=2,$D123=3,$D123=4,$D123=5,$D123=6,$D123=7),1,0))</f>
        <v>1</v>
      </c>
      <c r="H123" s="70">
        <f>IF(($D123=""),"",IF(OR($D123=1,$D123=2,$D123=5,$D123=6,$D123=9,$D123=11),1,0))</f>
        <v>1</v>
      </c>
      <c r="I123" s="70">
        <f>IF(($D123=""),"",IF(OR($D123=1,$D123=2,$D123=10,$D123=11),1,0))</f>
        <v>1</v>
      </c>
      <c r="J123" s="70">
        <f>IF(($D123=""),"",IF(OR($D123=1,$D123=2,$D123=4,$D123=5,$D123=8,$D123=10,$D123=11),1,0))</f>
        <v>1</v>
      </c>
      <c r="K123" s="71"/>
      <c r="L123" s="36"/>
      <c r="M123" s="36"/>
      <c r="N123" s="36"/>
    </row>
    <row r="124" spans="1:14" s="55" customFormat="1" ht="12.75">
      <c r="A124" s="54"/>
      <c r="B124" s="81" t="str">
        <f>IF(ISBLANK(Data!D111),"",(IF(ISBLANK(Data!A111),IF(ISBLANK(Data!A110),IF(ISBLANK(Data!A109),IF(ISBLANK(Data!A108),IF(ISBLANK(Data!A107),IF(ISBLANK(Data!A106),"",(Data!A106)),(Data!A107)),(Data!A108)),(Data!A109)),(Data!A110)),(Data!A111))))</f>
        <v>Mouchel</v>
      </c>
      <c r="C124" s="81" t="str">
        <f>IF(ISBLANK(Data!D111),"",Data!D111)</f>
        <v>Pauline Elliott</v>
      </c>
      <c r="D124" s="88">
        <f>IF(ISBLANK(Data!H111),"",Data!H111)</f>
        <v>1</v>
      </c>
      <c r="E124" s="81"/>
      <c r="F124" s="89">
        <v>0</v>
      </c>
      <c r="G124" s="90">
        <v>0</v>
      </c>
      <c r="H124" s="90">
        <v>0</v>
      </c>
      <c r="I124" s="90">
        <v>0</v>
      </c>
      <c r="J124" s="90">
        <v>0</v>
      </c>
      <c r="K124" s="71" t="s">
        <v>401</v>
      </c>
      <c r="L124" s="54"/>
      <c r="M124" s="54"/>
      <c r="N124" s="54"/>
    </row>
    <row r="125" spans="1:14" s="46" customFormat="1" ht="12.75">
      <c r="A125" s="30"/>
      <c r="B125" s="67" t="s">
        <v>382</v>
      </c>
      <c r="C125" s="67" t="s">
        <v>385</v>
      </c>
      <c r="D125" s="68">
        <v>5</v>
      </c>
      <c r="E125" s="67"/>
      <c r="F125" s="69">
        <v>0</v>
      </c>
      <c r="G125" s="70">
        <v>1</v>
      </c>
      <c r="H125" s="70">
        <v>1</v>
      </c>
      <c r="I125" s="70">
        <v>0</v>
      </c>
      <c r="J125" s="70">
        <v>1</v>
      </c>
      <c r="K125" s="71" t="s">
        <v>350</v>
      </c>
      <c r="L125" s="30"/>
      <c r="M125" s="30"/>
      <c r="N125" s="30"/>
    </row>
    <row r="126" spans="1:14" s="46" customFormat="1" ht="12.75">
      <c r="A126" s="30"/>
      <c r="B126" s="67" t="s">
        <v>382</v>
      </c>
      <c r="C126" s="67" t="s">
        <v>386</v>
      </c>
      <c r="D126" s="68">
        <v>5</v>
      </c>
      <c r="E126" s="67"/>
      <c r="F126" s="69">
        <v>0</v>
      </c>
      <c r="G126" s="70">
        <v>1</v>
      </c>
      <c r="H126" s="70">
        <v>1</v>
      </c>
      <c r="I126" s="70">
        <v>0</v>
      </c>
      <c r="J126" s="70">
        <v>1</v>
      </c>
      <c r="K126" s="71" t="s">
        <v>350</v>
      </c>
      <c r="L126" s="30"/>
      <c r="M126" s="30"/>
      <c r="N126" s="30"/>
    </row>
    <row r="127" spans="1:14" s="46" customFormat="1" ht="12.75">
      <c r="A127" s="30"/>
      <c r="B127" s="67" t="s">
        <v>205</v>
      </c>
      <c r="C127" s="67" t="s">
        <v>383</v>
      </c>
      <c r="D127" s="68">
        <v>5</v>
      </c>
      <c r="E127" s="67"/>
      <c r="F127" s="69">
        <v>0</v>
      </c>
      <c r="G127" s="70">
        <v>1</v>
      </c>
      <c r="H127" s="70">
        <v>1</v>
      </c>
      <c r="I127" s="70">
        <v>0</v>
      </c>
      <c r="J127" s="70">
        <v>1</v>
      </c>
      <c r="K127" s="71" t="s">
        <v>350</v>
      </c>
      <c r="L127" s="30"/>
      <c r="M127" s="30"/>
      <c r="N127" s="30"/>
    </row>
    <row r="128" spans="1:14" ht="12.75">
      <c r="A128" s="36"/>
      <c r="B128" s="67" t="str">
        <f>IF(ISBLANK(Data!D144),"",(IF(ISBLANK(Data!A144),IF(ISBLANK(Data!A143),IF(ISBLANK(Data!A142),IF(ISBLANK(Data!A141),IF(ISBLANK(Data!A140),IF(ISBLANK(Data!A139),"",(Data!A139)),(Data!A140)),(Data!A141)),(Data!A142)),(Data!A143)),(Data!A144))))</f>
        <v>North Lincolnshire Council</v>
      </c>
      <c r="C128" s="67" t="str">
        <f>IF(ISBLANK(Data!D144),"",Data!D144)</f>
        <v>Nolan Bennett</v>
      </c>
      <c r="D128" s="68">
        <f>IF(ISBLANK(Data!H144),"",Data!H144)</f>
        <v>1</v>
      </c>
      <c r="E128" s="67"/>
      <c r="F128" s="69">
        <f t="shared" si="20"/>
        <v>1</v>
      </c>
      <c r="G128" s="70">
        <f t="shared" si="21"/>
        <v>1</v>
      </c>
      <c r="H128" s="70">
        <f t="shared" si="22"/>
        <v>1</v>
      </c>
      <c r="I128" s="70">
        <f t="shared" si="23"/>
        <v>1</v>
      </c>
      <c r="J128" s="70">
        <f t="shared" si="24"/>
        <v>1</v>
      </c>
      <c r="K128" s="71" t="s">
        <v>340</v>
      </c>
      <c r="L128" s="36"/>
      <c r="M128" s="36"/>
      <c r="N128" s="36"/>
    </row>
    <row r="129" spans="1:14" ht="12.75">
      <c r="A129" s="36"/>
      <c r="B129" s="67" t="str">
        <f>IF(ISBLANK(Data!D146),"",(IF(ISBLANK(Data!A146),IF(ISBLANK(Data!A145),IF(ISBLANK(Data!A144),IF(ISBLANK(Data!A143),IF(ISBLANK(Data!A142),IF(ISBLANK(Data!A141),"",(Data!A141)),(Data!A142)),(Data!A143)),(Data!A144)),(Data!A145)),(Data!A146))))</f>
        <v>North Yorkshire County Council</v>
      </c>
      <c r="C129" s="67" t="str">
        <f>IF(ISBLANK(Data!D146),"",Data!D146)</f>
        <v>Suzanne Firth</v>
      </c>
      <c r="D129" s="68">
        <f>IF(ISBLANK(Data!H146),"",Data!H146)</f>
        <v>1</v>
      </c>
      <c r="E129" s="67"/>
      <c r="F129" s="69">
        <f t="shared" si="20"/>
        <v>1</v>
      </c>
      <c r="G129" s="70">
        <f t="shared" si="21"/>
        <v>1</v>
      </c>
      <c r="H129" s="70">
        <f t="shared" si="22"/>
        <v>1</v>
      </c>
      <c r="I129" s="70">
        <f t="shared" si="23"/>
        <v>1</v>
      </c>
      <c r="J129" s="70">
        <f t="shared" si="24"/>
        <v>1</v>
      </c>
      <c r="K129" s="71"/>
      <c r="L129" s="36"/>
      <c r="M129" s="36"/>
      <c r="N129" s="36"/>
    </row>
    <row r="130" spans="1:14" ht="12.75">
      <c r="A130" s="36"/>
      <c r="B130" s="67" t="str">
        <f>IF(ISBLANK(Data!D148),"",(IF(ISBLANK(Data!A148),IF(ISBLANK(Data!A147),IF(ISBLANK(Data!A146),IF(ISBLANK(Data!A145),IF(ISBLANK(Data!A144),IF(ISBLANK(Data!A143),"",(Data!A143)),(Data!A144)),(Data!A145)),(Data!A146)),(Data!A147)),(Data!A148))))</f>
        <v>Northamptonshire County Council</v>
      </c>
      <c r="C130" s="67" t="str">
        <f>IF(ISBLANK(Data!D148),"",Data!D148)</f>
        <v>Kay Ringwood</v>
      </c>
      <c r="D130" s="68">
        <f>IF(ISBLANK(Data!H148),"",Data!H148)</f>
        <v>4</v>
      </c>
      <c r="E130" s="67"/>
      <c r="F130" s="69">
        <f t="shared" si="20"/>
        <v>0</v>
      </c>
      <c r="G130" s="70">
        <f t="shared" si="21"/>
        <v>1</v>
      </c>
      <c r="H130" s="70">
        <f t="shared" si="22"/>
        <v>0</v>
      </c>
      <c r="I130" s="70">
        <f t="shared" si="23"/>
        <v>0</v>
      </c>
      <c r="J130" s="70">
        <f t="shared" si="24"/>
        <v>1</v>
      </c>
      <c r="K130" s="71"/>
      <c r="L130" s="36"/>
      <c r="M130" s="36"/>
      <c r="N130" s="36"/>
    </row>
    <row r="131" spans="1:14" ht="12.75">
      <c r="A131" s="36"/>
      <c r="B131" s="67" t="s">
        <v>247</v>
      </c>
      <c r="C131" s="67" t="s">
        <v>248</v>
      </c>
      <c r="D131" s="68">
        <v>1</v>
      </c>
      <c r="E131" s="67"/>
      <c r="F131" s="70">
        <v>1</v>
      </c>
      <c r="G131" s="70">
        <v>1</v>
      </c>
      <c r="H131" s="70">
        <v>1</v>
      </c>
      <c r="I131" s="70">
        <v>1</v>
      </c>
      <c r="J131" s="70">
        <v>1</v>
      </c>
      <c r="K131" s="71"/>
      <c r="L131" s="36"/>
      <c r="M131" s="36"/>
      <c r="N131" s="36"/>
    </row>
    <row r="132" spans="1:14" ht="12.75">
      <c r="A132" s="36"/>
      <c r="B132" s="67" t="s">
        <v>247</v>
      </c>
      <c r="C132" s="67" t="s">
        <v>249</v>
      </c>
      <c r="D132" s="67">
        <v>1</v>
      </c>
      <c r="E132" s="67"/>
      <c r="F132" s="67">
        <v>1</v>
      </c>
      <c r="G132" s="67">
        <v>1</v>
      </c>
      <c r="H132" s="67">
        <v>1</v>
      </c>
      <c r="I132" s="67">
        <v>1</v>
      </c>
      <c r="J132" s="67">
        <v>1</v>
      </c>
      <c r="K132" s="71"/>
      <c r="L132" s="36"/>
      <c r="M132" s="36"/>
      <c r="N132" s="36"/>
    </row>
    <row r="133" spans="1:14" ht="12.75">
      <c r="A133" s="36"/>
      <c r="B133" s="67" t="str">
        <f>IF(ISBLANK(Data!D150),"",(IF(ISBLANK(Data!A150),IF(ISBLANK(Data!A149),IF(ISBLANK(Data!A148),IF(ISBLANK(Data!A147),IF(ISBLANK(Data!A146),IF(ISBLANK(Data!A145),"",(Data!A145)),(Data!A146)),(Data!A147)),(Data!A148)),(Data!A149)),(Data!A150))))</f>
        <v>NPS South West Ltd</v>
      </c>
      <c r="C133" s="67" t="str">
        <f>IF(ISBLANK(Data!D150),"",Data!D150)</f>
        <v>Steve Daw</v>
      </c>
      <c r="D133" s="68">
        <f>IF(ISBLANK(Data!H150),"",Data!H150)</f>
        <v>1</v>
      </c>
      <c r="E133" s="67"/>
      <c r="F133" s="69">
        <f>IF(($D133=""),"",IF(OR($D133=1,$D133=3),1,0))</f>
        <v>1</v>
      </c>
      <c r="G133" s="70">
        <f>IF(($D133=""),"",IF(OR($D133=1,$D133=2,$D133=3,$D133=4,$D133=5,$D133=6,$D133=7),1,0))</f>
        <v>1</v>
      </c>
      <c r="H133" s="70">
        <f>IF(($D133=""),"",IF(OR($D133=1,$D133=2,$D133=5,$D133=6,$D133=9,$D133=11),1,0))</f>
        <v>1</v>
      </c>
      <c r="I133" s="70">
        <f>IF(($D133=""),"",IF(OR($D133=1,$D133=2,$D133=10,$D133=11),1,0))</f>
        <v>1</v>
      </c>
      <c r="J133" s="70">
        <f>IF(($D133=""),"",IF(OR($D133=1,$D133=2,$D133=4,$D133=5,$D133=8,$D133=10,$D133=11),1,0))</f>
        <v>1</v>
      </c>
      <c r="K133" s="71"/>
      <c r="L133" s="36"/>
      <c r="M133" s="36"/>
      <c r="N133" s="36"/>
    </row>
    <row r="134" spans="1:14" ht="12.75">
      <c r="A134" s="36"/>
      <c r="B134" s="67" t="str">
        <f>IF(ISBLANK(Data!D152),"",(IF(ISBLANK(Data!A152),IF(ISBLANK(Data!A151),IF(ISBLANK(Data!A150),IF(ISBLANK(Data!A149),IF(ISBLANK(Data!A148),IF(ISBLANK(Data!A147),"",(Data!A147)),(Data!A148)),(Data!A149)),(Data!A150)),(Data!A151)),(Data!A152))))</f>
        <v>NPS Stockport Ltd</v>
      </c>
      <c r="C134" s="67" t="str">
        <f>IF(ISBLANK(Data!D152),"",Data!D152)</f>
        <v>Joanne Prophet</v>
      </c>
      <c r="D134" s="68">
        <f>IF(ISBLANK(Data!H152),"",Data!H152)</f>
        <v>1</v>
      </c>
      <c r="E134" s="67"/>
      <c r="F134" s="69">
        <f t="shared" si="20"/>
        <v>1</v>
      </c>
      <c r="G134" s="70">
        <f t="shared" si="21"/>
        <v>1</v>
      </c>
      <c r="H134" s="70">
        <f t="shared" si="22"/>
        <v>1</v>
      </c>
      <c r="I134" s="70">
        <f t="shared" si="23"/>
        <v>1</v>
      </c>
      <c r="J134" s="70">
        <f t="shared" si="24"/>
        <v>1</v>
      </c>
      <c r="K134" s="71"/>
      <c r="L134" s="36"/>
      <c r="M134" s="36"/>
      <c r="N134" s="36"/>
    </row>
    <row r="135" spans="1:14" ht="12.75">
      <c r="A135" s="36"/>
      <c r="B135" s="67" t="str">
        <f>IF(ISBLANK(Data!D153),"",(IF(ISBLANK(Data!A153),IF(ISBLANK(Data!A152),IF(ISBLANK(Data!A151),IF(ISBLANK(Data!A150),IF(ISBLANK(Data!A149),IF(ISBLANK(Data!A148),"",(Data!A148)),(Data!A149)),(Data!A150)),(Data!A151)),(Data!A152)),(Data!A153))))</f>
        <v>NPS Stockport Ltd</v>
      </c>
      <c r="C135" s="67" t="str">
        <f>IF(ISBLANK(Data!D153),"",Data!D153)</f>
        <v>Louise Richardson</v>
      </c>
      <c r="D135" s="68">
        <f>IF(ISBLANK(Data!H153),"",Data!H153)</f>
        <v>1</v>
      </c>
      <c r="E135" s="67"/>
      <c r="F135" s="69">
        <f t="shared" si="20"/>
        <v>1</v>
      </c>
      <c r="G135" s="70">
        <f t="shared" si="21"/>
        <v>1</v>
      </c>
      <c r="H135" s="70">
        <f t="shared" si="22"/>
        <v>1</v>
      </c>
      <c r="I135" s="70">
        <f t="shared" si="23"/>
        <v>1</v>
      </c>
      <c r="J135" s="70">
        <f t="shared" si="24"/>
        <v>1</v>
      </c>
      <c r="K135" s="71"/>
      <c r="L135" s="36"/>
      <c r="M135" s="36"/>
      <c r="N135" s="36"/>
    </row>
    <row r="136" spans="2:11" s="29" customFormat="1" ht="12.75">
      <c r="B136" s="67" t="s">
        <v>324</v>
      </c>
      <c r="C136" s="67" t="s">
        <v>434</v>
      </c>
      <c r="D136" s="68">
        <v>2</v>
      </c>
      <c r="E136" s="67"/>
      <c r="F136" s="69">
        <v>0</v>
      </c>
      <c r="G136" s="70">
        <v>1</v>
      </c>
      <c r="H136" s="70">
        <v>1</v>
      </c>
      <c r="I136" s="70">
        <v>1</v>
      </c>
      <c r="J136" s="70">
        <v>1</v>
      </c>
      <c r="K136" s="71" t="s">
        <v>421</v>
      </c>
    </row>
    <row r="137" spans="1:14" ht="12.75">
      <c r="A137" s="36"/>
      <c r="B137" s="67" t="s">
        <v>138</v>
      </c>
      <c r="C137" s="67" t="str">
        <f>IF(ISBLANK(Data!D155),"",Data!D155)</f>
        <v>Alison Chambers</v>
      </c>
      <c r="D137" s="68">
        <f>IF(ISBLANK(Data!H155),"",Data!H155)</f>
        <v>5</v>
      </c>
      <c r="E137" s="67"/>
      <c r="F137" s="69">
        <f t="shared" si="20"/>
        <v>0</v>
      </c>
      <c r="G137" s="70">
        <f t="shared" si="21"/>
        <v>1</v>
      </c>
      <c r="H137" s="70">
        <f t="shared" si="22"/>
        <v>1</v>
      </c>
      <c r="I137" s="70">
        <f t="shared" si="23"/>
        <v>0</v>
      </c>
      <c r="J137" s="70">
        <f t="shared" si="24"/>
        <v>1</v>
      </c>
      <c r="K137" s="71" t="s">
        <v>299</v>
      </c>
      <c r="L137" s="36"/>
      <c r="M137" s="36"/>
      <c r="N137" s="36"/>
    </row>
    <row r="138" spans="1:14" ht="12.75">
      <c r="A138" s="36"/>
      <c r="B138" s="67" t="str">
        <f>IF(ISBLANK(Data!D157),"",(IF(ISBLANK(Data!A157),IF(ISBLANK(Data!A156),IF(ISBLANK(Data!A155),IF(ISBLANK(Data!A154),IF(ISBLANK(Data!A153),IF(ISBLANK(Data!A152),"",(Data!A152)),(Data!A153)),(Data!A154)),(Data!A155)),(Data!A156)),(Data!A157))))</f>
        <v>Peterborough City Council</v>
      </c>
      <c r="C138" s="67" t="str">
        <f>IF(ISBLANK(Data!D157),"",Data!D157)</f>
        <v>Isabel Clark</v>
      </c>
      <c r="D138" s="68">
        <f>IF(ISBLANK(Data!H157),"",Data!H157)</f>
        <v>5</v>
      </c>
      <c r="E138" s="67"/>
      <c r="F138" s="69">
        <f t="shared" si="20"/>
        <v>0</v>
      </c>
      <c r="G138" s="70">
        <f t="shared" si="21"/>
        <v>1</v>
      </c>
      <c r="H138" s="70">
        <f t="shared" si="22"/>
        <v>1</v>
      </c>
      <c r="I138" s="70">
        <f t="shared" si="23"/>
        <v>0</v>
      </c>
      <c r="J138" s="70">
        <f t="shared" si="24"/>
        <v>1</v>
      </c>
      <c r="K138" s="71"/>
      <c r="L138" s="36"/>
      <c r="M138" s="36"/>
      <c r="N138" s="36"/>
    </row>
    <row r="139" spans="1:14" ht="12.75">
      <c r="A139" s="36"/>
      <c r="B139" s="67" t="str">
        <f>IF(ISBLANK(Data!D159),"",(IF(ISBLANK(Data!A159),IF(ISBLANK(Data!A158),IF(ISBLANK(Data!A157),IF(ISBLANK(Data!A156),IF(ISBLANK(Data!A155),IF(ISBLANK(Data!A154),"",(Data!A154)),(Data!A155)),(Data!A156)),(Data!A157)),(Data!A158)),(Data!A159))))</f>
        <v>Plymouth City Council</v>
      </c>
      <c r="C139" s="67" t="str">
        <f>IF(ISBLANK(Data!D159),"",Data!D159)</f>
        <v>Gareth Simmons</v>
      </c>
      <c r="D139" s="68">
        <f>IF(ISBLANK(Data!H159),"",Data!H159)</f>
        <v>1</v>
      </c>
      <c r="E139" s="67"/>
      <c r="F139" s="69">
        <f t="shared" si="20"/>
        <v>1</v>
      </c>
      <c r="G139" s="70">
        <f t="shared" si="21"/>
        <v>1</v>
      </c>
      <c r="H139" s="70">
        <f t="shared" si="22"/>
        <v>1</v>
      </c>
      <c r="I139" s="70">
        <f t="shared" si="23"/>
        <v>1</v>
      </c>
      <c r="J139" s="70">
        <f t="shared" si="24"/>
        <v>1</v>
      </c>
      <c r="K139" s="71"/>
      <c r="L139" s="36"/>
      <c r="M139" s="36"/>
      <c r="N139" s="36"/>
    </row>
    <row r="140" spans="1:14" ht="12.75">
      <c r="A140" s="36"/>
      <c r="B140" s="67" t="str">
        <f>IF(ISBLANK(Data!D160),"",(IF(ISBLANK(Data!A160),IF(ISBLANK(Data!A159),IF(ISBLANK(Data!A158),IF(ISBLANK(Data!A157),IF(ISBLANK(Data!A156),IF(ISBLANK(Data!A155),"",(Data!A155)),(Data!A156)),(Data!A157)),(Data!A158)),(Data!A159)),(Data!A160))))</f>
        <v>Plymouth City Council</v>
      </c>
      <c r="C140" s="67" t="str">
        <f>IF(ISBLANK(Data!D160),"",Data!D160)</f>
        <v>Les Allen</v>
      </c>
      <c r="D140" s="68">
        <f>IF(ISBLANK(Data!H160),"",Data!H160)</f>
        <v>1</v>
      </c>
      <c r="E140" s="67"/>
      <c r="F140" s="69">
        <f t="shared" si="20"/>
        <v>1</v>
      </c>
      <c r="G140" s="70">
        <f t="shared" si="21"/>
        <v>1</v>
      </c>
      <c r="H140" s="70">
        <f t="shared" si="22"/>
        <v>1</v>
      </c>
      <c r="I140" s="70">
        <f t="shared" si="23"/>
        <v>1</v>
      </c>
      <c r="J140" s="70">
        <f t="shared" si="24"/>
        <v>1</v>
      </c>
      <c r="K140" s="71"/>
      <c r="L140" s="36"/>
      <c r="M140" s="36"/>
      <c r="N140" s="36"/>
    </row>
    <row r="141" spans="1:14" ht="12.75">
      <c r="A141" s="36"/>
      <c r="B141" s="67" t="str">
        <f>IF(ISBLANK(Data!D162),"",(IF(ISBLANK(Data!A162),IF(ISBLANK(Data!A161),IF(ISBLANK(Data!A160),IF(ISBLANK(Data!A159),IF(ISBLANK(Data!A158),IF(ISBLANK(Data!A157),"",(Data!A157)),(Data!A158)),(Data!A159)),(Data!A160)),(Data!A161)),(Data!A162))))</f>
        <v>Reading Borough Council</v>
      </c>
      <c r="C141" s="67" t="str">
        <f>IF(ISBLANK(Data!D162),"",Data!D162)</f>
        <v>Myles Milner</v>
      </c>
      <c r="D141" s="68">
        <f>IF(ISBLANK(Data!H162),"",Data!H162)</f>
        <v>1</v>
      </c>
      <c r="E141" s="67"/>
      <c r="F141" s="69">
        <f t="shared" si="20"/>
        <v>1</v>
      </c>
      <c r="G141" s="70">
        <f t="shared" si="21"/>
        <v>1</v>
      </c>
      <c r="H141" s="70">
        <f t="shared" si="22"/>
        <v>1</v>
      </c>
      <c r="I141" s="70">
        <f t="shared" si="23"/>
        <v>1</v>
      </c>
      <c r="J141" s="70">
        <f t="shared" si="24"/>
        <v>1</v>
      </c>
      <c r="K141" s="71"/>
      <c r="L141" s="36"/>
      <c r="M141" s="36"/>
      <c r="N141" s="36"/>
    </row>
    <row r="142" spans="1:14" s="46" customFormat="1" ht="12.75">
      <c r="A142" s="30"/>
      <c r="B142" s="67" t="s">
        <v>179</v>
      </c>
      <c r="C142" s="67" t="s">
        <v>395</v>
      </c>
      <c r="D142" s="68">
        <v>7</v>
      </c>
      <c r="E142" s="67"/>
      <c r="F142" s="69">
        <v>0</v>
      </c>
      <c r="G142" s="70">
        <v>1</v>
      </c>
      <c r="H142" s="70">
        <v>0</v>
      </c>
      <c r="I142" s="70">
        <v>0</v>
      </c>
      <c r="J142" s="70">
        <v>0</v>
      </c>
      <c r="K142" s="71" t="s">
        <v>365</v>
      </c>
      <c r="L142" s="30"/>
      <c r="M142" s="30"/>
      <c r="N142" s="30"/>
    </row>
    <row r="143" spans="1:14" s="46" customFormat="1" ht="12.75">
      <c r="A143" s="30"/>
      <c r="B143" s="67" t="s">
        <v>179</v>
      </c>
      <c r="C143" s="67" t="s">
        <v>396</v>
      </c>
      <c r="D143" s="68">
        <v>7</v>
      </c>
      <c r="E143" s="67"/>
      <c r="F143" s="69">
        <v>0</v>
      </c>
      <c r="G143" s="70">
        <v>1</v>
      </c>
      <c r="H143" s="70">
        <v>0</v>
      </c>
      <c r="I143" s="70">
        <v>0</v>
      </c>
      <c r="J143" s="70">
        <v>0</v>
      </c>
      <c r="K143" s="71" t="s">
        <v>365</v>
      </c>
      <c r="L143" s="30"/>
      <c r="M143" s="30"/>
      <c r="N143" s="30"/>
    </row>
    <row r="144" spans="1:14" s="46" customFormat="1" ht="12.75">
      <c r="A144" s="30"/>
      <c r="B144" s="67" t="s">
        <v>179</v>
      </c>
      <c r="C144" s="67" t="s">
        <v>397</v>
      </c>
      <c r="D144" s="68">
        <v>7</v>
      </c>
      <c r="E144" s="67"/>
      <c r="F144" s="69">
        <v>0</v>
      </c>
      <c r="G144" s="70">
        <v>1</v>
      </c>
      <c r="H144" s="70">
        <v>0</v>
      </c>
      <c r="I144" s="70">
        <v>0</v>
      </c>
      <c r="J144" s="70">
        <v>0</v>
      </c>
      <c r="K144" s="71" t="s">
        <v>365</v>
      </c>
      <c r="L144" s="30"/>
      <c r="M144" s="30"/>
      <c r="N144" s="30"/>
    </row>
    <row r="145" spans="1:14" s="46" customFormat="1" ht="12.75">
      <c r="A145" s="30"/>
      <c r="B145" s="67" t="s">
        <v>179</v>
      </c>
      <c r="C145" s="67" t="s">
        <v>398</v>
      </c>
      <c r="D145" s="68">
        <v>7</v>
      </c>
      <c r="E145" s="67"/>
      <c r="F145" s="69">
        <v>0</v>
      </c>
      <c r="G145" s="70">
        <v>1</v>
      </c>
      <c r="H145" s="70">
        <v>0</v>
      </c>
      <c r="I145" s="70">
        <v>0</v>
      </c>
      <c r="J145" s="70">
        <v>0</v>
      </c>
      <c r="K145" s="71" t="s">
        <v>365</v>
      </c>
      <c r="L145" s="30"/>
      <c r="M145" s="30"/>
      <c r="N145" s="30"/>
    </row>
    <row r="146" spans="1:14" ht="12.75">
      <c r="A146" s="36"/>
      <c r="B146" s="67" t="s">
        <v>348</v>
      </c>
      <c r="C146" s="67" t="s">
        <v>349</v>
      </c>
      <c r="D146" s="68">
        <v>6</v>
      </c>
      <c r="E146" s="67"/>
      <c r="F146" s="69">
        <v>0</v>
      </c>
      <c r="G146" s="70">
        <v>1</v>
      </c>
      <c r="H146" s="70">
        <v>1</v>
      </c>
      <c r="I146" s="70">
        <v>0</v>
      </c>
      <c r="J146" s="70">
        <v>0</v>
      </c>
      <c r="K146" s="71" t="s">
        <v>350</v>
      </c>
      <c r="L146" s="36"/>
      <c r="M146" s="36"/>
      <c r="N146" s="36"/>
    </row>
    <row r="147" spans="1:14" s="46" customFormat="1" ht="12.75">
      <c r="A147" s="30"/>
      <c r="B147" s="67" t="s">
        <v>426</v>
      </c>
      <c r="C147" s="67" t="s">
        <v>427</v>
      </c>
      <c r="D147" s="68">
        <v>4</v>
      </c>
      <c r="E147" s="67"/>
      <c r="F147" s="69">
        <v>0</v>
      </c>
      <c r="G147" s="70">
        <v>1</v>
      </c>
      <c r="H147" s="70">
        <v>0</v>
      </c>
      <c r="I147" s="70">
        <v>0</v>
      </c>
      <c r="J147" s="70">
        <v>1</v>
      </c>
      <c r="K147" s="71" t="s">
        <v>428</v>
      </c>
      <c r="L147" s="30"/>
      <c r="M147" s="30"/>
      <c r="N147" s="30"/>
    </row>
    <row r="148" spans="1:14" s="28" customFormat="1" ht="27" customHeight="1">
      <c r="A148" s="39"/>
      <c r="B148" s="72" t="s">
        <v>325</v>
      </c>
      <c r="C148" s="72" t="s">
        <v>326</v>
      </c>
      <c r="D148" s="73">
        <v>1</v>
      </c>
      <c r="E148" s="72"/>
      <c r="F148" s="74">
        <v>1</v>
      </c>
      <c r="G148" s="75">
        <v>1</v>
      </c>
      <c r="H148" s="75">
        <v>1</v>
      </c>
      <c r="I148" s="75">
        <v>1</v>
      </c>
      <c r="J148" s="75">
        <v>1</v>
      </c>
      <c r="K148" s="76" t="s">
        <v>327</v>
      </c>
      <c r="L148" s="39"/>
      <c r="M148" s="39"/>
      <c r="N148" s="39"/>
    </row>
    <row r="149" spans="1:14" ht="12.75">
      <c r="A149" s="36"/>
      <c r="B149" s="67" t="s">
        <v>325</v>
      </c>
      <c r="C149" s="67" t="s">
        <v>328</v>
      </c>
      <c r="D149" s="68">
        <v>1</v>
      </c>
      <c r="E149" s="67"/>
      <c r="F149" s="69">
        <v>1</v>
      </c>
      <c r="G149" s="70">
        <v>1</v>
      </c>
      <c r="H149" s="70">
        <v>1</v>
      </c>
      <c r="I149" s="70">
        <v>1</v>
      </c>
      <c r="J149" s="70">
        <v>1</v>
      </c>
      <c r="K149" s="71"/>
      <c r="L149" s="36"/>
      <c r="M149" s="36"/>
      <c r="N149" s="36"/>
    </row>
    <row r="150" spans="1:14" s="46" customFormat="1" ht="12.75">
      <c r="A150" s="30"/>
      <c r="B150" s="67" t="s">
        <v>379</v>
      </c>
      <c r="C150" s="67" t="s">
        <v>380</v>
      </c>
      <c r="D150" s="68">
        <v>5</v>
      </c>
      <c r="E150" s="67"/>
      <c r="F150" s="69">
        <v>0</v>
      </c>
      <c r="G150" s="70">
        <v>1</v>
      </c>
      <c r="H150" s="70">
        <v>1</v>
      </c>
      <c r="I150" s="70">
        <v>0</v>
      </c>
      <c r="J150" s="70">
        <v>1</v>
      </c>
      <c r="K150" s="71" t="s">
        <v>381</v>
      </c>
      <c r="L150" s="30"/>
      <c r="M150" s="30"/>
      <c r="N150" s="30"/>
    </row>
    <row r="151" spans="1:14" s="59" customFormat="1" ht="25.5">
      <c r="A151" s="58"/>
      <c r="B151" s="91" t="str">
        <f>IF(ISBLANK(Data!D164),"",(IF(ISBLANK(Data!A164),IF(ISBLANK(Data!A163),IF(ISBLANK(Data!A162),IF(ISBLANK(Data!A161),IF(ISBLANK(Data!A160),IF(ISBLANK(Data!A159),"",(Data!A159)),(Data!A160)),(Data!A161)),(Data!A162)),(Data!A163)),(Data!A164))))</f>
        <v>School Planning Consultancy</v>
      </c>
      <c r="C151" s="91" t="str">
        <f>IF(ISBLANK(Data!D164),"",Data!D164)</f>
        <v>Janice Beck</v>
      </c>
      <c r="D151" s="92">
        <f>IF(ISBLANK(Data!H164),"",Data!H164)</f>
        <v>1</v>
      </c>
      <c r="E151" s="91"/>
      <c r="F151" s="93">
        <v>1</v>
      </c>
      <c r="G151" s="94">
        <f t="shared" si="21"/>
        <v>1</v>
      </c>
      <c r="H151" s="94">
        <f t="shared" si="22"/>
        <v>1</v>
      </c>
      <c r="I151" s="94">
        <v>1</v>
      </c>
      <c r="J151" s="94">
        <f t="shared" si="24"/>
        <v>1</v>
      </c>
      <c r="K151" s="95" t="s">
        <v>435</v>
      </c>
      <c r="L151" s="58"/>
      <c r="M151" s="58"/>
      <c r="N151" s="58"/>
    </row>
    <row r="152" spans="1:14" ht="12.75">
      <c r="A152" s="36"/>
      <c r="B152" s="67" t="s">
        <v>212</v>
      </c>
      <c r="C152" s="67" t="s">
        <v>278</v>
      </c>
      <c r="D152" s="68">
        <f>IF(ISBLANK(Data!H173),"",Data!H173)</f>
        <v>1</v>
      </c>
      <c r="E152" s="67"/>
      <c r="F152" s="69">
        <f t="shared" si="20"/>
        <v>1</v>
      </c>
      <c r="G152" s="70">
        <f t="shared" si="21"/>
        <v>1</v>
      </c>
      <c r="H152" s="70">
        <f t="shared" si="22"/>
        <v>1</v>
      </c>
      <c r="I152" s="70">
        <f t="shared" si="23"/>
        <v>1</v>
      </c>
      <c r="J152" s="70">
        <f t="shared" si="24"/>
        <v>1</v>
      </c>
      <c r="K152" s="71"/>
      <c r="L152" s="36"/>
      <c r="M152" s="36"/>
      <c r="N152" s="36"/>
    </row>
    <row r="153" spans="1:14" ht="12.75">
      <c r="A153" s="36"/>
      <c r="B153" s="67" t="s">
        <v>212</v>
      </c>
      <c r="C153" s="67" t="s">
        <v>351</v>
      </c>
      <c r="D153" s="68">
        <v>1</v>
      </c>
      <c r="E153" s="67"/>
      <c r="F153" s="69">
        <f t="shared" si="20"/>
        <v>1</v>
      </c>
      <c r="G153" s="70">
        <f t="shared" si="21"/>
        <v>1</v>
      </c>
      <c r="H153" s="70">
        <f t="shared" si="22"/>
        <v>1</v>
      </c>
      <c r="I153" s="70">
        <f t="shared" si="23"/>
        <v>1</v>
      </c>
      <c r="J153" s="70">
        <f t="shared" si="24"/>
        <v>1</v>
      </c>
      <c r="K153" s="71"/>
      <c r="L153" s="36"/>
      <c r="M153" s="36"/>
      <c r="N153" s="36"/>
    </row>
    <row r="154" spans="1:14" ht="12.75">
      <c r="A154" s="36"/>
      <c r="B154" s="67" t="s">
        <v>212</v>
      </c>
      <c r="C154" s="67" t="s">
        <v>352</v>
      </c>
      <c r="D154" s="68">
        <v>2</v>
      </c>
      <c r="E154" s="67"/>
      <c r="F154" s="69">
        <v>0</v>
      </c>
      <c r="G154" s="70">
        <v>1</v>
      </c>
      <c r="H154" s="70">
        <v>1</v>
      </c>
      <c r="I154" s="70">
        <v>1</v>
      </c>
      <c r="J154" s="70">
        <v>1</v>
      </c>
      <c r="K154" s="71" t="s">
        <v>353</v>
      </c>
      <c r="L154" s="36"/>
      <c r="M154" s="36"/>
      <c r="N154" s="36"/>
    </row>
    <row r="155" spans="1:14" ht="12.75">
      <c r="A155" s="36"/>
      <c r="B155" s="67" t="s">
        <v>57</v>
      </c>
      <c r="C155" s="67" t="str">
        <f>IF(ISBLANK(Data!D175),"",Data!D175)</f>
        <v>Norrie Porter</v>
      </c>
      <c r="D155" s="68">
        <f>IF(ISBLANK(Data!H175),"",Data!H175)</f>
        <v>1</v>
      </c>
      <c r="E155" s="67"/>
      <c r="F155" s="69">
        <f t="shared" si="20"/>
        <v>1</v>
      </c>
      <c r="G155" s="70">
        <f t="shared" si="21"/>
        <v>1</v>
      </c>
      <c r="H155" s="70">
        <f t="shared" si="22"/>
        <v>1</v>
      </c>
      <c r="I155" s="70">
        <f t="shared" si="23"/>
        <v>1</v>
      </c>
      <c r="J155" s="70">
        <f t="shared" si="24"/>
        <v>1</v>
      </c>
      <c r="K155" s="71"/>
      <c r="L155" s="36"/>
      <c r="M155" s="36"/>
      <c r="N155" s="36"/>
    </row>
    <row r="156" spans="1:14" ht="12.75">
      <c r="A156" s="36"/>
      <c r="B156" s="67" t="str">
        <f>IF(ISBLANK(Data!D177),"",(IF(ISBLANK(Data!A177),IF(ISBLANK(Data!A176),IF(ISBLANK(Data!A175),IF(ISBLANK(Data!A174),IF(ISBLANK(Data!A173),IF(ISBLANK(Data!A172),"",(Data!A172)),(Data!A173)),(Data!A174)),(Data!A175)),(Data!A176)),(Data!A177))))</f>
        <v>Shropshire Council </v>
      </c>
      <c r="C156" s="67" t="str">
        <f>IF(ISBLANK(Data!D177),"",Data!D177)</f>
        <v>David England</v>
      </c>
      <c r="D156" s="68">
        <f>IF(ISBLANK(Data!H177),"",Data!H177)</f>
        <v>1</v>
      </c>
      <c r="E156" s="67"/>
      <c r="F156" s="69">
        <f t="shared" si="20"/>
        <v>1</v>
      </c>
      <c r="G156" s="70">
        <f t="shared" si="21"/>
        <v>1</v>
      </c>
      <c r="H156" s="70">
        <f t="shared" si="22"/>
        <v>1</v>
      </c>
      <c r="I156" s="70">
        <f t="shared" si="23"/>
        <v>1</v>
      </c>
      <c r="J156" s="70">
        <f t="shared" si="24"/>
        <v>1</v>
      </c>
      <c r="K156" s="71"/>
      <c r="L156" s="36"/>
      <c r="M156" s="36"/>
      <c r="N156" s="36"/>
    </row>
    <row r="157" spans="1:14" ht="12.75">
      <c r="A157" s="36"/>
      <c r="B157" s="67" t="s">
        <v>57</v>
      </c>
      <c r="C157" s="67" t="s">
        <v>279</v>
      </c>
      <c r="D157" s="68">
        <f>IF(ISBLANK(Data!H179),"",Data!H179)</f>
        <v>1</v>
      </c>
      <c r="E157" s="67"/>
      <c r="F157" s="69">
        <f t="shared" si="20"/>
        <v>1</v>
      </c>
      <c r="G157" s="70">
        <f t="shared" si="21"/>
        <v>1</v>
      </c>
      <c r="H157" s="70">
        <f t="shared" si="22"/>
        <v>1</v>
      </c>
      <c r="I157" s="70">
        <f t="shared" si="23"/>
        <v>1</v>
      </c>
      <c r="J157" s="70">
        <f t="shared" si="24"/>
        <v>1</v>
      </c>
      <c r="K157" s="71" t="s">
        <v>296</v>
      </c>
      <c r="L157" s="36"/>
      <c r="M157" s="36"/>
      <c r="N157" s="36"/>
    </row>
    <row r="158" spans="1:14" ht="12.75">
      <c r="A158" s="36"/>
      <c r="B158" s="67" t="str">
        <f>IF(ISBLANK(Data!D181),"",(IF(ISBLANK(Data!A181),IF(ISBLANK(Data!A180),IF(ISBLANK(Data!A179),IF(ISBLANK(Data!A178),IF(ISBLANK(Data!A177),IF(ISBLANK(Data!A176),"",(Data!A176)),(Data!A177)),(Data!A178)),(Data!A179)),(Data!A180)),(Data!A181))))</f>
        <v>Shropshire Council</v>
      </c>
      <c r="C158" s="67" t="str">
        <f>IF(ISBLANK(Data!D181),"",Data!D181)</f>
        <v>Jenny Crowder</v>
      </c>
      <c r="D158" s="68">
        <f>IF(ISBLANK(Data!H181),"",Data!H181)</f>
        <v>1</v>
      </c>
      <c r="E158" s="67"/>
      <c r="F158" s="69">
        <f t="shared" si="20"/>
        <v>1</v>
      </c>
      <c r="G158" s="70">
        <f t="shared" si="21"/>
        <v>1</v>
      </c>
      <c r="H158" s="70">
        <f t="shared" si="22"/>
        <v>1</v>
      </c>
      <c r="I158" s="70">
        <f t="shared" si="23"/>
        <v>1</v>
      </c>
      <c r="J158" s="70">
        <f t="shared" si="24"/>
        <v>1</v>
      </c>
      <c r="K158" s="71"/>
      <c r="L158" s="36"/>
      <c r="M158" s="36"/>
      <c r="N158" s="36"/>
    </row>
    <row r="159" spans="1:14" s="52" customFormat="1" ht="12.75">
      <c r="A159" s="51"/>
      <c r="B159" s="81" t="str">
        <f>IF(ISBLANK(Data!D182),"",(IF(ISBLANK(Data!A182),IF(ISBLANK(Data!A181),IF(ISBLANK(Data!A180),IF(ISBLANK(Data!A179),IF(ISBLANK(Data!A178),IF(ISBLANK(Data!A177),"",(Data!A177)),(Data!A178)),(Data!A179)),(Data!A180)),(Data!A181)),(Data!A182))))</f>
        <v>Shropshire Council</v>
      </c>
      <c r="C159" s="81" t="str">
        <f>IF(ISBLANK(Data!D182),"",Data!D182)</f>
        <v>Steve Law</v>
      </c>
      <c r="D159" s="88">
        <f>IF(ISBLANK(Data!H182),"",Data!H182)</f>
        <v>1</v>
      </c>
      <c r="E159" s="81"/>
      <c r="F159" s="89">
        <v>0</v>
      </c>
      <c r="G159" s="90">
        <v>0</v>
      </c>
      <c r="H159" s="90">
        <v>0</v>
      </c>
      <c r="I159" s="90">
        <v>0</v>
      </c>
      <c r="J159" s="90">
        <v>0</v>
      </c>
      <c r="K159" s="71" t="s">
        <v>387</v>
      </c>
      <c r="L159" s="51"/>
      <c r="M159" s="51"/>
      <c r="N159" s="51"/>
    </row>
    <row r="160" spans="1:14" ht="12.75">
      <c r="A160" s="36"/>
      <c r="B160" s="67" t="str">
        <f>IF(ISBLANK(Data!D184),"",(IF(ISBLANK(Data!A184),IF(ISBLANK(Data!A183),IF(ISBLANK(Data!A182),IF(ISBLANK(Data!A181),IF(ISBLANK(Data!A180),IF(ISBLANK(Data!A179),"",(Data!A179)),(Data!A180)),(Data!A181)),(Data!A182)),(Data!A183)),(Data!A184))))</f>
        <v>Solihull MBC</v>
      </c>
      <c r="C160" s="67" t="str">
        <f>IF(ISBLANK(Data!D184),"",Data!D184)</f>
        <v>Anthony Watson</v>
      </c>
      <c r="D160" s="68">
        <f>IF(ISBLANK(Data!H184),"",Data!H184)</f>
        <v>1</v>
      </c>
      <c r="E160" s="67"/>
      <c r="F160" s="69">
        <f t="shared" si="20"/>
        <v>1</v>
      </c>
      <c r="G160" s="70">
        <f t="shared" si="21"/>
        <v>1</v>
      </c>
      <c r="H160" s="70">
        <f t="shared" si="22"/>
        <v>1</v>
      </c>
      <c r="I160" s="70">
        <f t="shared" si="23"/>
        <v>1</v>
      </c>
      <c r="J160" s="70">
        <f t="shared" si="24"/>
        <v>1</v>
      </c>
      <c r="K160" s="71"/>
      <c r="L160" s="36"/>
      <c r="M160" s="36"/>
      <c r="N160" s="36"/>
    </row>
    <row r="161" spans="1:14" ht="12.75">
      <c r="A161" s="36"/>
      <c r="B161" s="67" t="str">
        <f>IF(ISBLANK(Data!D186),"",(IF(ISBLANK(Data!A186),IF(ISBLANK(Data!A185),IF(ISBLANK(Data!A184),IF(ISBLANK(Data!A183),IF(ISBLANK(Data!A182),IF(ISBLANK(Data!A181),"",(Data!A181)),(Data!A182)),(Data!A183)),(Data!A184)),(Data!A185)),(Data!A186))))</f>
        <v>Solihull MBC</v>
      </c>
      <c r="C161" s="67" t="str">
        <f>IF(ISBLANK(Data!D186),"",Data!D186)</f>
        <v>Selina Timmins</v>
      </c>
      <c r="D161" s="68">
        <f>IF(ISBLANK(Data!H186),"",Data!H186)</f>
        <v>1</v>
      </c>
      <c r="E161" s="67"/>
      <c r="F161" s="69">
        <f t="shared" si="20"/>
        <v>1</v>
      </c>
      <c r="G161" s="70">
        <f t="shared" si="21"/>
        <v>1</v>
      </c>
      <c r="H161" s="70">
        <f t="shared" si="22"/>
        <v>1</v>
      </c>
      <c r="I161" s="70">
        <f t="shared" si="23"/>
        <v>1</v>
      </c>
      <c r="J161" s="70">
        <f t="shared" si="24"/>
        <v>1</v>
      </c>
      <c r="K161" s="71"/>
      <c r="L161" s="36"/>
      <c r="M161" s="36"/>
      <c r="N161" s="36"/>
    </row>
    <row r="162" spans="1:14" ht="12.75">
      <c r="A162" s="36"/>
      <c r="B162" s="67" t="str">
        <f>IF(ISBLANK(Data!D187),"",(IF(ISBLANK(Data!A187),IF(ISBLANK(Data!A186),IF(ISBLANK(Data!A185),IF(ISBLANK(Data!A184),IF(ISBLANK(Data!A183),IF(ISBLANK(Data!A182),"",(Data!A182)),(Data!A183)),(Data!A184)),(Data!A185)),(Data!A186)),(Data!A187))))</f>
        <v>Solihull MBC</v>
      </c>
      <c r="C162" s="67" t="str">
        <f>IF(ISBLANK(Data!D187),"",Data!D187)</f>
        <v>Sue Pearce</v>
      </c>
      <c r="D162" s="68">
        <f>IF(ISBLANK(Data!H187),"",Data!H187)</f>
        <v>1</v>
      </c>
      <c r="E162" s="67"/>
      <c r="F162" s="69">
        <f t="shared" si="20"/>
        <v>1</v>
      </c>
      <c r="G162" s="70">
        <f t="shared" si="21"/>
        <v>1</v>
      </c>
      <c r="H162" s="70">
        <f t="shared" si="22"/>
        <v>1</v>
      </c>
      <c r="I162" s="70">
        <f t="shared" si="23"/>
        <v>1</v>
      </c>
      <c r="J162" s="70">
        <f t="shared" si="24"/>
        <v>1</v>
      </c>
      <c r="K162" s="71"/>
      <c r="L162" s="36"/>
      <c r="M162" s="36"/>
      <c r="N162" s="36"/>
    </row>
    <row r="163" spans="1:14" ht="12.75">
      <c r="A163" s="36"/>
      <c r="B163" s="67" t="s">
        <v>214</v>
      </c>
      <c r="C163" s="67" t="s">
        <v>337</v>
      </c>
      <c r="D163" s="68">
        <v>1</v>
      </c>
      <c r="E163" s="67"/>
      <c r="F163" s="69">
        <v>1</v>
      </c>
      <c r="G163" s="70">
        <v>1</v>
      </c>
      <c r="H163" s="70">
        <v>1</v>
      </c>
      <c r="I163" s="70">
        <v>1</v>
      </c>
      <c r="J163" s="70">
        <v>1</v>
      </c>
      <c r="K163" s="71" t="s">
        <v>334</v>
      </c>
      <c r="L163" s="36"/>
      <c r="M163" s="36"/>
      <c r="N163" s="36"/>
    </row>
    <row r="164" spans="1:14" ht="12.75">
      <c r="A164" s="36"/>
      <c r="B164" s="67" t="str">
        <f>IF(ISBLANK(Data!D189),"",(IF(ISBLANK(Data!A189),IF(ISBLANK(Data!A188),IF(ISBLANK(Data!A187),IF(ISBLANK(Data!A186),IF(ISBLANK(Data!A185),IF(ISBLANK(Data!A184),"",(Data!A184)),(Data!A185)),(Data!A186)),(Data!A187)),(Data!A188)),(Data!A189))))</f>
        <v>Somerset County Council</v>
      </c>
      <c r="C164" s="67" t="str">
        <f>IF(ISBLANK(Data!D189),"",Data!D189)</f>
        <v>Mike Lewis</v>
      </c>
      <c r="D164" s="68">
        <f>IF(ISBLANK(Data!H189),"",Data!H189)</f>
        <v>1</v>
      </c>
      <c r="E164" s="67"/>
      <c r="F164" s="69">
        <f t="shared" si="20"/>
        <v>1</v>
      </c>
      <c r="G164" s="70">
        <f t="shared" si="21"/>
        <v>1</v>
      </c>
      <c r="H164" s="70">
        <f t="shared" si="22"/>
        <v>1</v>
      </c>
      <c r="I164" s="70">
        <f t="shared" si="23"/>
        <v>1</v>
      </c>
      <c r="J164" s="70">
        <f t="shared" si="24"/>
        <v>1</v>
      </c>
      <c r="K164" s="71"/>
      <c r="L164" s="36"/>
      <c r="M164" s="36"/>
      <c r="N164" s="36"/>
    </row>
    <row r="165" spans="1:14" ht="12.75">
      <c r="A165" s="36"/>
      <c r="B165" s="81" t="str">
        <f>IF(ISBLANK(Data!D190),"",(IF(ISBLANK(Data!A190),IF(ISBLANK(Data!A189),IF(ISBLANK(Data!A188),IF(ISBLANK(Data!A187),IF(ISBLANK(Data!A186),IF(ISBLANK(Data!A185),"",(Data!A185)),(Data!A186)),(Data!A187)),(Data!A188)),(Data!A189)),(Data!A190))))</f>
        <v>Somerset County Council</v>
      </c>
      <c r="C165" s="81" t="str">
        <f>IF(ISBLANK(Data!D190),"",Data!D190)</f>
        <v>Steve Aelberry</v>
      </c>
      <c r="D165" s="88">
        <f>IF(ISBLANK(Data!H190),"",Data!H190)</f>
        <v>1</v>
      </c>
      <c r="E165" s="81"/>
      <c r="F165" s="89">
        <v>0</v>
      </c>
      <c r="G165" s="90">
        <v>0</v>
      </c>
      <c r="H165" s="90">
        <v>0</v>
      </c>
      <c r="I165" s="90">
        <v>0</v>
      </c>
      <c r="J165" s="90">
        <v>0</v>
      </c>
      <c r="K165" s="71" t="s">
        <v>429</v>
      </c>
      <c r="L165" s="36"/>
      <c r="M165" s="36"/>
      <c r="N165" s="36"/>
    </row>
    <row r="166" spans="1:14" ht="12.75">
      <c r="A166" s="36"/>
      <c r="B166" s="67" t="str">
        <f>IF(ISBLANK(Data!D192),"",(IF(ISBLANK(Data!A192),IF(ISBLANK(Data!A191),IF(ISBLANK(Data!A190),IF(ISBLANK(Data!A189),IF(ISBLANK(Data!A188),IF(ISBLANK(Data!A187),"",(Data!A187)),(Data!A188)),(Data!A189)),(Data!A190)),(Data!A191)),(Data!A192))))</f>
        <v>South Gloucestershire Council</v>
      </c>
      <c r="C166" s="67" t="str">
        <f>IF(ISBLANK(Data!D192),"",Data!D192)</f>
        <v>Pat Casey</v>
      </c>
      <c r="D166" s="68">
        <f>IF(ISBLANK(Data!H192),"",Data!H192)</f>
        <v>2</v>
      </c>
      <c r="E166" s="67"/>
      <c r="F166" s="69">
        <f t="shared" si="20"/>
        <v>0</v>
      </c>
      <c r="G166" s="70">
        <f t="shared" si="21"/>
        <v>1</v>
      </c>
      <c r="H166" s="70">
        <f t="shared" si="22"/>
        <v>1</v>
      </c>
      <c r="I166" s="70">
        <f t="shared" si="23"/>
        <v>1</v>
      </c>
      <c r="J166" s="70">
        <f t="shared" si="24"/>
        <v>1</v>
      </c>
      <c r="K166" s="71"/>
      <c r="L166" s="36"/>
      <c r="M166" s="36"/>
      <c r="N166" s="36"/>
    </row>
    <row r="167" spans="1:14" ht="12.75">
      <c r="A167" s="36"/>
      <c r="B167" s="67" t="str">
        <f>IF(ISBLANK(Data!D194),"",(IF(ISBLANK(Data!A194),IF(ISBLANK(Data!A193),IF(ISBLANK(Data!A192),IF(ISBLANK(Data!A191),IF(ISBLANK(Data!A190),IF(ISBLANK(Data!A189),"",(Data!A189)),(Data!A190)),(Data!A191)),(Data!A192)),(Data!A193)),(Data!A194))))</f>
        <v>South Gloucestershire Council, </v>
      </c>
      <c r="C167" s="67" t="str">
        <f>IF(ISBLANK(Data!D194),"",Data!D194)</f>
        <v>Clare Medland</v>
      </c>
      <c r="D167" s="68">
        <f>IF(ISBLANK(Data!H194),"",Data!H194)</f>
        <v>1</v>
      </c>
      <c r="E167" s="67"/>
      <c r="F167" s="69">
        <f t="shared" si="20"/>
        <v>1</v>
      </c>
      <c r="G167" s="70">
        <f t="shared" si="21"/>
        <v>1</v>
      </c>
      <c r="H167" s="70">
        <f t="shared" si="22"/>
        <v>1</v>
      </c>
      <c r="I167" s="70">
        <f t="shared" si="23"/>
        <v>1</v>
      </c>
      <c r="J167" s="70">
        <f t="shared" si="24"/>
        <v>1</v>
      </c>
      <c r="K167" s="71"/>
      <c r="L167" s="36"/>
      <c r="M167" s="36"/>
      <c r="N167" s="36"/>
    </row>
    <row r="168" spans="1:14" ht="12.75">
      <c r="A168" s="36"/>
      <c r="B168" s="67" t="str">
        <f>IF(ISBLANK(Data!D196),"",(IF(ISBLANK(Data!A196),IF(ISBLANK(Data!A195),IF(ISBLANK(Data!A194),IF(ISBLANK(Data!A193),IF(ISBLANK(Data!A192),IF(ISBLANK(Data!A191),"",(Data!A191)),(Data!A192)),(Data!A193)),(Data!A194)),(Data!A195)),(Data!A196))))</f>
        <v>Southend-on-Sea Borough Council</v>
      </c>
      <c r="C168" s="67" t="str">
        <f>IF(ISBLANK(Data!D196),"",Data!D196)</f>
        <v>Alastair Robertson</v>
      </c>
      <c r="D168" s="68">
        <f>IF(ISBLANK(Data!H196),"",Data!H196)</f>
        <v>5</v>
      </c>
      <c r="E168" s="67"/>
      <c r="F168" s="69">
        <f t="shared" si="20"/>
        <v>0</v>
      </c>
      <c r="G168" s="70">
        <f t="shared" si="21"/>
        <v>1</v>
      </c>
      <c r="H168" s="70">
        <f t="shared" si="22"/>
        <v>1</v>
      </c>
      <c r="I168" s="70">
        <f t="shared" si="23"/>
        <v>0</v>
      </c>
      <c r="J168" s="70">
        <f t="shared" si="24"/>
        <v>1</v>
      </c>
      <c r="K168" s="71" t="s">
        <v>300</v>
      </c>
      <c r="L168" s="36"/>
      <c r="M168" s="36"/>
      <c r="N168" s="36"/>
    </row>
    <row r="169" spans="1:14" ht="12.75">
      <c r="A169" s="36"/>
      <c r="B169" s="67" t="str">
        <f>IF(ISBLANK(Data!D198),"",(IF(ISBLANK(Data!A198),IF(ISBLANK(Data!A197),IF(ISBLANK(Data!A196),IF(ISBLANK(Data!A195),IF(ISBLANK(Data!A194),IF(ISBLANK(Data!A193),"",(Data!A193)),(Data!A194)),(Data!A195)),(Data!A196)),(Data!A197)),(Data!A198))))</f>
        <v>Southwark</v>
      </c>
      <c r="C169" s="67" t="str">
        <f>IF(ISBLANK(Data!D198),"",Data!D198)</f>
        <v>Iain Johncock</v>
      </c>
      <c r="D169" s="68">
        <f>IF(ISBLANK(Data!H198),"",Data!H198)</f>
        <v>2</v>
      </c>
      <c r="E169" s="67"/>
      <c r="F169" s="69">
        <f aca="true" t="shared" si="25" ref="F169:F228">IF(($D169=""),"",IF(OR($D169=1,$D169=3),1,0))</f>
        <v>0</v>
      </c>
      <c r="G169" s="70">
        <f t="shared" si="21"/>
        <v>1</v>
      </c>
      <c r="H169" s="70">
        <f t="shared" si="22"/>
        <v>1</v>
      </c>
      <c r="I169" s="70">
        <f t="shared" si="23"/>
        <v>1</v>
      </c>
      <c r="J169" s="70">
        <f t="shared" si="24"/>
        <v>1</v>
      </c>
      <c r="K169" s="71"/>
      <c r="L169" s="36"/>
      <c r="M169" s="36"/>
      <c r="N169" s="36"/>
    </row>
    <row r="170" spans="1:14" ht="12.75">
      <c r="A170" s="36"/>
      <c r="B170" s="67" t="s">
        <v>422</v>
      </c>
      <c r="C170" s="67" t="s">
        <v>423</v>
      </c>
      <c r="D170" s="68">
        <v>7</v>
      </c>
      <c r="E170" s="67"/>
      <c r="F170" s="69">
        <v>0</v>
      </c>
      <c r="G170" s="70">
        <v>1</v>
      </c>
      <c r="H170" s="70">
        <v>0</v>
      </c>
      <c r="I170" s="70">
        <v>0</v>
      </c>
      <c r="J170" s="70">
        <v>0</v>
      </c>
      <c r="K170" s="71" t="s">
        <v>365</v>
      </c>
      <c r="L170" s="36"/>
      <c r="M170" s="36"/>
      <c r="N170" s="36"/>
    </row>
    <row r="171" spans="1:14" ht="12.75">
      <c r="A171" s="36"/>
      <c r="B171" s="67" t="s">
        <v>307</v>
      </c>
      <c r="C171" s="67" t="s">
        <v>308</v>
      </c>
      <c r="D171" s="68">
        <v>1</v>
      </c>
      <c r="E171" s="67"/>
      <c r="F171" s="69">
        <v>1</v>
      </c>
      <c r="G171" s="70">
        <v>1</v>
      </c>
      <c r="H171" s="70">
        <v>1</v>
      </c>
      <c r="I171" s="70">
        <v>1</v>
      </c>
      <c r="J171" s="70">
        <v>1</v>
      </c>
      <c r="K171" s="71"/>
      <c r="L171" s="36"/>
      <c r="M171" s="36"/>
      <c r="N171" s="36"/>
    </row>
    <row r="172" spans="1:14" ht="12.75">
      <c r="A172" s="36"/>
      <c r="B172" s="67" t="s">
        <v>307</v>
      </c>
      <c r="C172" s="67" t="s">
        <v>309</v>
      </c>
      <c r="D172" s="68">
        <v>1</v>
      </c>
      <c r="E172" s="67"/>
      <c r="F172" s="69">
        <v>1</v>
      </c>
      <c r="G172" s="70">
        <v>1</v>
      </c>
      <c r="H172" s="70">
        <v>1</v>
      </c>
      <c r="I172" s="70">
        <v>1</v>
      </c>
      <c r="J172" s="70">
        <v>1</v>
      </c>
      <c r="K172" s="71"/>
      <c r="L172" s="36"/>
      <c r="M172" s="36"/>
      <c r="N172" s="36"/>
    </row>
    <row r="173" spans="1:14" ht="12.75">
      <c r="A173" s="36"/>
      <c r="B173" s="67" t="s">
        <v>307</v>
      </c>
      <c r="C173" s="67" t="s">
        <v>310</v>
      </c>
      <c r="D173" s="68">
        <v>1</v>
      </c>
      <c r="E173" s="67"/>
      <c r="F173" s="69">
        <v>1</v>
      </c>
      <c r="G173" s="70">
        <v>1</v>
      </c>
      <c r="H173" s="70">
        <v>1</v>
      </c>
      <c r="I173" s="70">
        <v>1</v>
      </c>
      <c r="J173" s="70">
        <v>1</v>
      </c>
      <c r="K173" s="71"/>
      <c r="L173" s="36"/>
      <c r="M173" s="36"/>
      <c r="N173" s="36"/>
    </row>
    <row r="174" spans="1:14" ht="12.75">
      <c r="A174" s="36"/>
      <c r="B174" s="67" t="str">
        <f>IF(ISBLANK(Data!D200),"",(IF(ISBLANK(Data!A200),IF(ISBLANK(Data!A199),IF(ISBLANK(Data!A198),IF(ISBLANK(Data!A197),IF(ISBLANK(Data!A196),IF(ISBLANK(Data!A195),"",(Data!A195)),(Data!A196)),(Data!A197)),(Data!A198)),(Data!A199)),(Data!A200))))</f>
        <v>Staffordshire</v>
      </c>
      <c r="C174" s="67" t="str">
        <f>IF(ISBLANK(Data!D200),"",Data!D200)</f>
        <v>Andrew Darby</v>
      </c>
      <c r="D174" s="68">
        <f>IF(ISBLANK(Data!H200),"",Data!H200)</f>
        <v>1</v>
      </c>
      <c r="E174" s="67"/>
      <c r="F174" s="69">
        <f t="shared" si="25"/>
        <v>1</v>
      </c>
      <c r="G174" s="70">
        <f aca="true" t="shared" si="26" ref="G174:G230">IF(($D174=""),"",IF(OR($D174=1,$D174=2,$D174=3,$D174=4,$D174=5,$D174=6,$D174=7),1,0))</f>
        <v>1</v>
      </c>
      <c r="H174" s="70">
        <f aca="true" t="shared" si="27" ref="H174:H230">IF(($D174=""),"",IF(OR($D174=1,$D174=2,$D174=5,$D174=6,$D174=9,$D174=11),1,0))</f>
        <v>1</v>
      </c>
      <c r="I174" s="70">
        <f aca="true" t="shared" si="28" ref="I174:I230">IF(($D174=""),"",IF(OR($D174=1,$D174=2,$D174=10,$D174=11),1,0))</f>
        <v>1</v>
      </c>
      <c r="J174" s="70">
        <f aca="true" t="shared" si="29" ref="J174:J230">IF(($D174=""),"",IF(OR($D174=1,$D174=2,$D174=4,$D174=5,$D174=8,$D174=10,$D174=11),1,0))</f>
        <v>1</v>
      </c>
      <c r="K174" s="71"/>
      <c r="L174" s="36"/>
      <c r="M174" s="36"/>
      <c r="N174" s="36"/>
    </row>
    <row r="175" spans="1:14" ht="12.75">
      <c r="A175" s="36"/>
      <c r="B175" s="67" t="str">
        <f>IF(ISBLANK(Data!D201),"",(IF(ISBLANK(Data!A201),IF(ISBLANK(Data!A200),IF(ISBLANK(Data!A199),IF(ISBLANK(Data!A198),IF(ISBLANK(Data!A197),IF(ISBLANK(Data!A196),"",(Data!A196)),(Data!A197)),(Data!A198)),(Data!A199)),(Data!A200)),(Data!A201))))</f>
        <v>Staffordshire</v>
      </c>
      <c r="C175" s="67" t="str">
        <f>IF(ISBLANK(Data!D201),"",Data!D201)</f>
        <v>Julie Nash</v>
      </c>
      <c r="D175" s="68">
        <f>IF(ISBLANK(Data!H201),"",Data!H201)</f>
        <v>1</v>
      </c>
      <c r="E175" s="67"/>
      <c r="F175" s="69">
        <f t="shared" si="25"/>
        <v>1</v>
      </c>
      <c r="G175" s="70">
        <f t="shared" si="26"/>
        <v>1</v>
      </c>
      <c r="H175" s="70">
        <f t="shared" si="27"/>
        <v>1</v>
      </c>
      <c r="I175" s="70">
        <f t="shared" si="28"/>
        <v>1</v>
      </c>
      <c r="J175" s="70">
        <f t="shared" si="29"/>
        <v>1</v>
      </c>
      <c r="K175" s="71"/>
      <c r="L175" s="36"/>
      <c r="M175" s="36"/>
      <c r="N175" s="36"/>
    </row>
    <row r="176" spans="1:14" ht="12.75">
      <c r="A176" s="36"/>
      <c r="B176" s="67" t="str">
        <f>IF(ISBLANK(Data!D202),"",(IF(ISBLANK(Data!A202),IF(ISBLANK(Data!A201),IF(ISBLANK(Data!A200),IF(ISBLANK(Data!A199),IF(ISBLANK(Data!A198),IF(ISBLANK(Data!A197),"",(Data!A197)),(Data!A198)),(Data!A199)),(Data!A200)),(Data!A201)),(Data!A202))))</f>
        <v>Staffordshire</v>
      </c>
      <c r="C176" s="67" t="s">
        <v>280</v>
      </c>
      <c r="D176" s="68">
        <f>IF(ISBLANK(Data!H202),"",Data!H202)</f>
        <v>1</v>
      </c>
      <c r="E176" s="67"/>
      <c r="F176" s="69">
        <f t="shared" si="25"/>
        <v>1</v>
      </c>
      <c r="G176" s="70">
        <f t="shared" si="26"/>
        <v>1</v>
      </c>
      <c r="H176" s="70">
        <f t="shared" si="27"/>
        <v>1</v>
      </c>
      <c r="I176" s="70">
        <f t="shared" si="28"/>
        <v>1</v>
      </c>
      <c r="J176" s="70">
        <f t="shared" si="29"/>
        <v>1</v>
      </c>
      <c r="K176" s="71"/>
      <c r="L176" s="36"/>
      <c r="M176" s="36"/>
      <c r="N176" s="36"/>
    </row>
    <row r="177" spans="1:14" ht="12.75">
      <c r="A177" s="36"/>
      <c r="B177" s="67" t="str">
        <f>IF(ISBLANK(Data!D204),"",(IF(ISBLANK(Data!A204),IF(ISBLANK(Data!A203),IF(ISBLANK(Data!A202),IF(ISBLANK(Data!A201),IF(ISBLANK(Data!A200),IF(ISBLANK(Data!A199),"",(Data!A199)),(Data!A200)),(Data!A201)),(Data!A202)),(Data!A203)),(Data!A204))))</f>
        <v>Stockton on Tees Borough Council</v>
      </c>
      <c r="C177" s="67" t="s">
        <v>281</v>
      </c>
      <c r="D177" s="68">
        <f>IF(ISBLANK(Data!H204),"",Data!H204)</f>
        <v>5</v>
      </c>
      <c r="E177" s="67"/>
      <c r="F177" s="69">
        <f t="shared" si="25"/>
        <v>0</v>
      </c>
      <c r="G177" s="70">
        <f t="shared" si="26"/>
        <v>1</v>
      </c>
      <c r="H177" s="70">
        <f t="shared" si="27"/>
        <v>1</v>
      </c>
      <c r="I177" s="70">
        <f t="shared" si="28"/>
        <v>0</v>
      </c>
      <c r="J177" s="70">
        <f t="shared" si="29"/>
        <v>1</v>
      </c>
      <c r="K177" s="71"/>
      <c r="L177" s="36"/>
      <c r="M177" s="36"/>
      <c r="N177" s="36"/>
    </row>
    <row r="178" spans="1:14" ht="12.75">
      <c r="A178" s="36"/>
      <c r="B178" s="67" t="str">
        <f>IF(ISBLANK(Data!D205),"",(IF(ISBLANK(Data!A205),IF(ISBLANK(Data!A204),IF(ISBLANK(Data!A203),IF(ISBLANK(Data!A202),IF(ISBLANK(Data!A201),IF(ISBLANK(Data!A200),"",(Data!A200)),(Data!A201)),(Data!A202)),(Data!A203)),(Data!A204)),(Data!A205))))</f>
        <v>Stockton on Tees Borough Council</v>
      </c>
      <c r="C178" s="67" t="s">
        <v>282</v>
      </c>
      <c r="D178" s="68">
        <f>IF(ISBLANK(Data!H205),"",Data!H205)</f>
        <v>5</v>
      </c>
      <c r="E178" s="67"/>
      <c r="F178" s="69">
        <f t="shared" si="25"/>
        <v>0</v>
      </c>
      <c r="G178" s="70">
        <f t="shared" si="26"/>
        <v>1</v>
      </c>
      <c r="H178" s="70">
        <f t="shared" si="27"/>
        <v>1</v>
      </c>
      <c r="I178" s="70">
        <f t="shared" si="28"/>
        <v>0</v>
      </c>
      <c r="J178" s="70">
        <f t="shared" si="29"/>
        <v>1</v>
      </c>
      <c r="K178" s="71"/>
      <c r="L178" s="36"/>
      <c r="M178" s="36"/>
      <c r="N178" s="36"/>
    </row>
    <row r="179" spans="1:14" ht="12.75">
      <c r="A179" s="36"/>
      <c r="B179" s="67" t="s">
        <v>305</v>
      </c>
      <c r="C179" s="67" t="str">
        <f>IF(ISBLANK(Data!D214),"",Data!D214)</f>
        <v>Stuart Parry</v>
      </c>
      <c r="D179" s="68">
        <f>IF(ISBLANK(Data!H214),"",Data!H214)</f>
        <v>5</v>
      </c>
      <c r="E179" s="67"/>
      <c r="F179" s="69">
        <f t="shared" si="25"/>
        <v>0</v>
      </c>
      <c r="G179" s="70">
        <f t="shared" si="26"/>
        <v>1</v>
      </c>
      <c r="H179" s="70">
        <f t="shared" si="27"/>
        <v>1</v>
      </c>
      <c r="I179" s="70">
        <f t="shared" si="28"/>
        <v>0</v>
      </c>
      <c r="J179" s="70">
        <f t="shared" si="29"/>
        <v>1</v>
      </c>
      <c r="K179" s="71"/>
      <c r="L179" s="36"/>
      <c r="M179" s="36"/>
      <c r="N179" s="36"/>
    </row>
    <row r="180" spans="1:14" ht="12.75">
      <c r="A180" s="36"/>
      <c r="B180" s="67" t="str">
        <f>IF(ISBLANK(Data!D216),"",(IF(ISBLANK(Data!A216),IF(ISBLANK(Data!A215),IF(ISBLANK(Data!A214),IF(ISBLANK(Data!A213),IF(ISBLANK(Data!A212),IF(ISBLANK(Data!A211),"",(Data!A211)),(Data!A212)),(Data!A213)),(Data!A214)),(Data!A215)),(Data!A216))))</f>
        <v>Suffolk County Council</v>
      </c>
      <c r="C180" s="67" t="str">
        <f>IF(ISBLANK(Data!D216),"",Data!D216)</f>
        <v>Lindsay Martin</v>
      </c>
      <c r="D180" s="68">
        <f>IF(ISBLANK(Data!H216),"",Data!H216)</f>
        <v>4</v>
      </c>
      <c r="E180" s="67"/>
      <c r="F180" s="69">
        <f t="shared" si="25"/>
        <v>0</v>
      </c>
      <c r="G180" s="70">
        <f t="shared" si="26"/>
        <v>1</v>
      </c>
      <c r="H180" s="70">
        <f t="shared" si="27"/>
        <v>0</v>
      </c>
      <c r="I180" s="70">
        <f t="shared" si="28"/>
        <v>0</v>
      </c>
      <c r="J180" s="70">
        <f t="shared" si="29"/>
        <v>1</v>
      </c>
      <c r="K180" s="71"/>
      <c r="L180" s="36"/>
      <c r="M180" s="36"/>
      <c r="N180" s="36"/>
    </row>
    <row r="181" spans="1:14" ht="12.75">
      <c r="A181" s="36"/>
      <c r="B181" s="67" t="s">
        <v>314</v>
      </c>
      <c r="C181" s="67" t="s">
        <v>315</v>
      </c>
      <c r="D181" s="68">
        <v>2</v>
      </c>
      <c r="E181" s="67"/>
      <c r="F181" s="69">
        <v>0</v>
      </c>
      <c r="G181" s="70">
        <v>1</v>
      </c>
      <c r="H181" s="70">
        <v>1</v>
      </c>
      <c r="I181" s="70">
        <v>1</v>
      </c>
      <c r="J181" s="70">
        <v>1</v>
      </c>
      <c r="K181" s="71"/>
      <c r="L181" s="36"/>
      <c r="M181" s="36"/>
      <c r="N181" s="36"/>
    </row>
    <row r="182" spans="1:14" ht="12.75">
      <c r="A182" s="36"/>
      <c r="B182" s="67" t="str">
        <f>IF(ISBLANK(Data!D218),"",(IF(ISBLANK(Data!A218),IF(ISBLANK(Data!A217),IF(ISBLANK(Data!A216),IF(ISBLANK(Data!A215),IF(ISBLANK(Data!A214),IF(ISBLANK(Data!A213),"",(Data!A213)),(Data!A214)),(Data!A215)),(Data!A216)),(Data!A217)),(Data!A218))))</f>
        <v>Swindon Borough Council</v>
      </c>
      <c r="C182" s="67" t="str">
        <f>IF(ISBLANK(Data!D218),"",Data!D218)</f>
        <v>Gareth Cheal</v>
      </c>
      <c r="D182" s="68">
        <f>IF(ISBLANK(Data!H218),"",Data!H218)</f>
        <v>1</v>
      </c>
      <c r="E182" s="67"/>
      <c r="F182" s="69">
        <f t="shared" si="25"/>
        <v>1</v>
      </c>
      <c r="G182" s="70">
        <f t="shared" si="26"/>
        <v>1</v>
      </c>
      <c r="H182" s="70">
        <f t="shared" si="27"/>
        <v>1</v>
      </c>
      <c r="I182" s="70">
        <f t="shared" si="28"/>
        <v>1</v>
      </c>
      <c r="J182" s="70">
        <f t="shared" si="29"/>
        <v>1</v>
      </c>
      <c r="K182" s="71"/>
      <c r="L182" s="36"/>
      <c r="M182" s="36"/>
      <c r="N182" s="36"/>
    </row>
    <row r="183" spans="1:14" ht="12.75">
      <c r="A183" s="36"/>
      <c r="B183" s="67" t="str">
        <f>IF(ISBLANK(Data!D220),"",(IF(ISBLANK(Data!A220),IF(ISBLANK(Data!A219),IF(ISBLANK(Data!A218),IF(ISBLANK(Data!A217),IF(ISBLANK(Data!A216),IF(ISBLANK(Data!A215),"",(Data!A215)),(Data!A216)),(Data!A217)),(Data!A218)),(Data!A219)),(Data!A220))))</f>
        <v>Tameside MBC</v>
      </c>
      <c r="C183" s="67" t="str">
        <f>IF(ISBLANK(Data!D220),"",Data!D220)</f>
        <v>Elaine Todd</v>
      </c>
      <c r="D183" s="68">
        <f>IF(ISBLANK(Data!H220),"",Data!H220)</f>
        <v>1</v>
      </c>
      <c r="E183" s="67"/>
      <c r="F183" s="69">
        <f t="shared" si="25"/>
        <v>1</v>
      </c>
      <c r="G183" s="70">
        <f t="shared" si="26"/>
        <v>1</v>
      </c>
      <c r="H183" s="70">
        <f t="shared" si="27"/>
        <v>1</v>
      </c>
      <c r="I183" s="70">
        <f t="shared" si="28"/>
        <v>1</v>
      </c>
      <c r="J183" s="70">
        <f t="shared" si="29"/>
        <v>1</v>
      </c>
      <c r="K183" s="71"/>
      <c r="L183" s="36"/>
      <c r="M183" s="36"/>
      <c r="N183" s="36"/>
    </row>
    <row r="184" spans="1:14" ht="12.75">
      <c r="A184" s="36"/>
      <c r="B184" s="67" t="s">
        <v>223</v>
      </c>
      <c r="C184" s="67" t="s">
        <v>224</v>
      </c>
      <c r="D184" s="68">
        <v>1</v>
      </c>
      <c r="E184" s="67"/>
      <c r="F184" s="69">
        <v>1</v>
      </c>
      <c r="G184" s="70">
        <v>1</v>
      </c>
      <c r="H184" s="70">
        <v>1</v>
      </c>
      <c r="I184" s="70">
        <v>1</v>
      </c>
      <c r="J184" s="70">
        <v>1</v>
      </c>
      <c r="K184" s="71"/>
      <c r="L184" s="36"/>
      <c r="M184" s="36"/>
      <c r="N184" s="36"/>
    </row>
    <row r="185" spans="1:14" ht="12.75">
      <c r="A185" s="36"/>
      <c r="B185" s="67" t="s">
        <v>223</v>
      </c>
      <c r="C185" s="67" t="s">
        <v>225</v>
      </c>
      <c r="D185" s="68">
        <v>1</v>
      </c>
      <c r="E185" s="67"/>
      <c r="F185" s="69">
        <v>1</v>
      </c>
      <c r="G185" s="70">
        <v>1</v>
      </c>
      <c r="H185" s="70">
        <v>1</v>
      </c>
      <c r="I185" s="70">
        <v>1</v>
      </c>
      <c r="J185" s="70">
        <v>1</v>
      </c>
      <c r="K185" s="71"/>
      <c r="L185" s="36"/>
      <c r="M185" s="36"/>
      <c r="N185" s="36"/>
    </row>
    <row r="186" spans="1:14" ht="12.75">
      <c r="A186" s="36"/>
      <c r="B186" s="67" t="str">
        <f>IF(ISBLANK(Data!D222),"",(IF(ISBLANK(Data!A222),IF(ISBLANK(Data!A221),IF(ISBLANK(Data!A220),IF(ISBLANK(Data!A219),IF(ISBLANK(Data!A218),IF(ISBLANK(Data!A217),"",(Data!A217)),(Data!A218)),(Data!A219)),(Data!A220)),(Data!A221)),(Data!A222))))</f>
        <v>Telford &amp; Wrekin Council</v>
      </c>
      <c r="C186" s="67" t="str">
        <f>IF(ISBLANK(Data!D222),"",Data!D222)</f>
        <v>Mal Yale</v>
      </c>
      <c r="D186" s="68">
        <f>IF(ISBLANK(Data!H222),"",Data!H222)</f>
        <v>3</v>
      </c>
      <c r="E186" s="67"/>
      <c r="F186" s="69">
        <f t="shared" si="25"/>
        <v>1</v>
      </c>
      <c r="G186" s="70">
        <f t="shared" si="26"/>
        <v>1</v>
      </c>
      <c r="H186" s="70">
        <f t="shared" si="27"/>
        <v>0</v>
      </c>
      <c r="I186" s="70">
        <f t="shared" si="28"/>
        <v>0</v>
      </c>
      <c r="J186" s="70">
        <f t="shared" si="29"/>
        <v>0</v>
      </c>
      <c r="K186" s="71"/>
      <c r="L186" s="36"/>
      <c r="M186" s="36"/>
      <c r="N186" s="36"/>
    </row>
    <row r="187" spans="1:14" ht="12.75">
      <c r="A187" s="36"/>
      <c r="B187" s="67" t="s">
        <v>316</v>
      </c>
      <c r="C187" s="67" t="s">
        <v>317</v>
      </c>
      <c r="D187" s="96">
        <v>2</v>
      </c>
      <c r="E187" s="67"/>
      <c r="F187" s="69">
        <v>0</v>
      </c>
      <c r="G187" s="70">
        <v>1</v>
      </c>
      <c r="H187" s="70">
        <v>1</v>
      </c>
      <c r="I187" s="70">
        <v>1</v>
      </c>
      <c r="J187" s="70">
        <v>1</v>
      </c>
      <c r="K187" s="71"/>
      <c r="L187" s="36"/>
      <c r="M187" s="36"/>
      <c r="N187" s="36"/>
    </row>
    <row r="188" spans="1:14" s="28" customFormat="1" ht="25.5">
      <c r="A188" s="39"/>
      <c r="B188" s="72" t="s">
        <v>357</v>
      </c>
      <c r="C188" s="72" t="s">
        <v>358</v>
      </c>
      <c r="D188" s="97">
        <v>1</v>
      </c>
      <c r="E188" s="72"/>
      <c r="F188" s="74">
        <v>1</v>
      </c>
      <c r="G188" s="75">
        <v>1</v>
      </c>
      <c r="H188" s="75">
        <v>1</v>
      </c>
      <c r="I188" s="75">
        <v>1</v>
      </c>
      <c r="J188" s="75">
        <v>1</v>
      </c>
      <c r="K188" s="76" t="s">
        <v>378</v>
      </c>
      <c r="L188" s="39"/>
      <c r="M188" s="39"/>
      <c r="N188" s="39"/>
    </row>
    <row r="189" spans="1:14" ht="12.75">
      <c r="A189" s="36"/>
      <c r="B189" s="67" t="str">
        <f>IF(ISBLANK(Data!D224),"",(IF(ISBLANK(Data!A224),IF(ISBLANK(Data!A223),IF(ISBLANK(Data!A222),IF(ISBLANK(Data!A221),IF(ISBLANK(Data!A220),IF(ISBLANK(Data!A219),"",(Data!A219)),(Data!A220)),(Data!A221)),(Data!A222)),(Data!A223)),(Data!A224))))</f>
        <v>Warwickshire County Council</v>
      </c>
      <c r="C189" s="67" t="str">
        <f>IF(ISBLANK(Data!D224),"",Data!D224)</f>
        <v>Philip Astle</v>
      </c>
      <c r="D189" s="68">
        <f>IF(ISBLANK(Data!H224),"",Data!H224)</f>
        <v>2</v>
      </c>
      <c r="E189" s="67"/>
      <c r="F189" s="69">
        <f t="shared" si="25"/>
        <v>0</v>
      </c>
      <c r="G189" s="70">
        <f t="shared" si="26"/>
        <v>1</v>
      </c>
      <c r="H189" s="70">
        <f t="shared" si="27"/>
        <v>1</v>
      </c>
      <c r="I189" s="70">
        <f t="shared" si="28"/>
        <v>1</v>
      </c>
      <c r="J189" s="70">
        <f t="shared" si="29"/>
        <v>1</v>
      </c>
      <c r="K189" s="71"/>
      <c r="L189" s="36"/>
      <c r="M189" s="36"/>
      <c r="N189" s="36"/>
    </row>
    <row r="190" spans="1:14" ht="12.75">
      <c r="A190" s="36"/>
      <c r="B190" s="67" t="s">
        <v>242</v>
      </c>
      <c r="C190" s="67" t="s">
        <v>243</v>
      </c>
      <c r="D190" s="68">
        <v>1</v>
      </c>
      <c r="E190" s="67"/>
      <c r="F190" s="69">
        <v>1</v>
      </c>
      <c r="G190" s="70">
        <v>1</v>
      </c>
      <c r="H190" s="70">
        <v>1</v>
      </c>
      <c r="I190" s="70">
        <v>1</v>
      </c>
      <c r="J190" s="70">
        <v>1</v>
      </c>
      <c r="K190" s="71"/>
      <c r="L190" s="36"/>
      <c r="M190" s="36"/>
      <c r="N190" s="36"/>
    </row>
    <row r="191" spans="1:14" ht="12.75">
      <c r="A191" s="36"/>
      <c r="B191" s="67" t="s">
        <v>242</v>
      </c>
      <c r="C191" s="67" t="s">
        <v>244</v>
      </c>
      <c r="D191" s="68">
        <v>1</v>
      </c>
      <c r="E191" s="67"/>
      <c r="F191" s="69">
        <v>1</v>
      </c>
      <c r="G191" s="70">
        <v>1</v>
      </c>
      <c r="H191" s="70">
        <v>1</v>
      </c>
      <c r="I191" s="70">
        <v>1</v>
      </c>
      <c r="J191" s="70">
        <v>1</v>
      </c>
      <c r="K191" s="71"/>
      <c r="L191" s="36"/>
      <c r="M191" s="36"/>
      <c r="N191" s="36"/>
    </row>
    <row r="192" spans="1:14" ht="12.75">
      <c r="A192" s="36"/>
      <c r="B192" s="67" t="s">
        <v>242</v>
      </c>
      <c r="C192" s="67" t="s">
        <v>245</v>
      </c>
      <c r="D192" s="68">
        <v>4</v>
      </c>
      <c r="E192" s="67"/>
      <c r="F192" s="69">
        <v>0</v>
      </c>
      <c r="G192" s="70">
        <v>1</v>
      </c>
      <c r="H192" s="70">
        <v>0</v>
      </c>
      <c r="I192" s="70">
        <v>0</v>
      </c>
      <c r="J192" s="70">
        <v>1</v>
      </c>
      <c r="K192" s="71" t="s">
        <v>369</v>
      </c>
      <c r="L192" s="36"/>
      <c r="M192" s="36"/>
      <c r="N192" s="36"/>
    </row>
    <row r="193" spans="1:14" ht="12.75">
      <c r="A193" s="36"/>
      <c r="B193" s="67" t="s">
        <v>242</v>
      </c>
      <c r="C193" s="67" t="s">
        <v>246</v>
      </c>
      <c r="D193" s="68">
        <v>8</v>
      </c>
      <c r="E193" s="67"/>
      <c r="F193" s="69">
        <v>0</v>
      </c>
      <c r="G193" s="70">
        <v>0</v>
      </c>
      <c r="H193" s="70">
        <v>1</v>
      </c>
      <c r="I193" s="70">
        <v>0</v>
      </c>
      <c r="J193" s="70">
        <v>0</v>
      </c>
      <c r="K193" s="71" t="s">
        <v>368</v>
      </c>
      <c r="L193" s="36"/>
      <c r="M193" s="36"/>
      <c r="N193" s="36"/>
    </row>
    <row r="194" spans="1:14" ht="12.75">
      <c r="A194" s="36"/>
      <c r="B194" s="67" t="s">
        <v>283</v>
      </c>
      <c r="C194" s="67" t="s">
        <v>284</v>
      </c>
      <c r="D194" s="68">
        <f>IF(ISBLANK(Data!H226),"",Data!H226)</f>
        <v>2</v>
      </c>
      <c r="E194" s="67"/>
      <c r="F194" s="69">
        <f t="shared" si="25"/>
        <v>0</v>
      </c>
      <c r="G194" s="70">
        <f t="shared" si="26"/>
        <v>1</v>
      </c>
      <c r="H194" s="70">
        <f t="shared" si="27"/>
        <v>1</v>
      </c>
      <c r="I194" s="70">
        <f t="shared" si="28"/>
        <v>1</v>
      </c>
      <c r="J194" s="70">
        <f t="shared" si="29"/>
        <v>1</v>
      </c>
      <c r="K194" s="71"/>
      <c r="L194" s="36"/>
      <c r="M194" s="36"/>
      <c r="N194" s="36"/>
    </row>
    <row r="195" spans="1:14" ht="12.75">
      <c r="A195" s="36"/>
      <c r="B195" s="67" t="str">
        <f>IF(ISBLANK(Data!D228),"",(IF(ISBLANK(Data!A228),IF(ISBLANK(Data!A227),IF(ISBLANK(Data!A226),IF(ISBLANK(Data!A225),IF(ISBLANK(Data!A224),IF(ISBLANK(Data!A223),"",(Data!A223)),(Data!A224)),(Data!A225)),(Data!A226)),(Data!A227)),(Data!A228))))</f>
        <v>West Sussex County Council</v>
      </c>
      <c r="C195" s="67" t="str">
        <f>IF(ISBLANK(Data!D228),"",Data!D228)</f>
        <v>Graham Olway</v>
      </c>
      <c r="D195" s="68">
        <f>IF(ISBLANK(Data!H228),"",Data!H228)</f>
        <v>1</v>
      </c>
      <c r="E195" s="67"/>
      <c r="F195" s="69">
        <f t="shared" si="25"/>
        <v>1</v>
      </c>
      <c r="G195" s="70">
        <f t="shared" si="26"/>
        <v>1</v>
      </c>
      <c r="H195" s="70">
        <f t="shared" si="27"/>
        <v>1</v>
      </c>
      <c r="I195" s="70">
        <f t="shared" si="28"/>
        <v>1</v>
      </c>
      <c r="J195" s="70">
        <f t="shared" si="29"/>
        <v>1</v>
      </c>
      <c r="K195" s="71"/>
      <c r="L195" s="36"/>
      <c r="M195" s="36"/>
      <c r="N195" s="36"/>
    </row>
    <row r="196" spans="1:14" ht="12.75">
      <c r="A196" s="36"/>
      <c r="B196" s="67" t="str">
        <f>IF(ISBLANK(Data!D229),"",(IF(ISBLANK(Data!A229),IF(ISBLANK(Data!A228),IF(ISBLANK(Data!A227),IF(ISBLANK(Data!A226),IF(ISBLANK(Data!A225),IF(ISBLANK(Data!A224),"",(Data!A224)),(Data!A225)),(Data!A226)),(Data!A227)),(Data!A228)),(Data!A229))))</f>
        <v>West Sussex County Council</v>
      </c>
      <c r="C196" s="67" t="str">
        <f>IF(ISBLANK(Data!D229),"",Data!D229)</f>
        <v>Peter Proudley</v>
      </c>
      <c r="D196" s="68">
        <f>IF(ISBLANK(Data!H229),"",Data!H229)</f>
        <v>1</v>
      </c>
      <c r="E196" s="67"/>
      <c r="F196" s="69">
        <f t="shared" si="25"/>
        <v>1</v>
      </c>
      <c r="G196" s="70">
        <f t="shared" si="26"/>
        <v>1</v>
      </c>
      <c r="H196" s="70">
        <f t="shared" si="27"/>
        <v>1</v>
      </c>
      <c r="I196" s="70">
        <f t="shared" si="28"/>
        <v>1</v>
      </c>
      <c r="J196" s="70">
        <f t="shared" si="29"/>
        <v>1</v>
      </c>
      <c r="K196" s="71"/>
      <c r="L196" s="36"/>
      <c r="M196" s="36"/>
      <c r="N196" s="36"/>
    </row>
    <row r="197" spans="1:14" ht="12.75">
      <c r="A197" s="36"/>
      <c r="B197" s="67" t="str">
        <f>IF(ISBLANK(Data!D230),"",(IF(ISBLANK(Data!A230),IF(ISBLANK(Data!A229),IF(ISBLANK(Data!A228),IF(ISBLANK(Data!A227),IF(ISBLANK(Data!A226),IF(ISBLANK(Data!A225),"",(Data!A225)),(Data!A226)),(Data!A227)),(Data!A228)),(Data!A229)),(Data!A230))))</f>
        <v>West Sussex County Council</v>
      </c>
      <c r="C197" s="67" t="str">
        <f>IF(ISBLANK(Data!D230),"",Data!D230)</f>
        <v>Sarah Thorp</v>
      </c>
      <c r="D197" s="68">
        <f>IF(ISBLANK(Data!H230),"",Data!H230)</f>
        <v>1</v>
      </c>
      <c r="E197" s="67"/>
      <c r="F197" s="69">
        <f t="shared" si="25"/>
        <v>1</v>
      </c>
      <c r="G197" s="70">
        <f t="shared" si="26"/>
        <v>1</v>
      </c>
      <c r="H197" s="70">
        <f t="shared" si="27"/>
        <v>1</v>
      </c>
      <c r="I197" s="70">
        <f t="shared" si="28"/>
        <v>1</v>
      </c>
      <c r="J197" s="70">
        <f t="shared" si="29"/>
        <v>1</v>
      </c>
      <c r="K197" s="71" t="s">
        <v>300</v>
      </c>
      <c r="L197" s="36"/>
      <c r="M197" s="36"/>
      <c r="N197" s="36"/>
    </row>
    <row r="198" spans="1:14" ht="12.75">
      <c r="A198" s="36"/>
      <c r="B198" s="67" t="s">
        <v>236</v>
      </c>
      <c r="C198" s="67" t="s">
        <v>237</v>
      </c>
      <c r="D198" s="68">
        <v>1</v>
      </c>
      <c r="E198" s="67"/>
      <c r="F198" s="69">
        <v>1</v>
      </c>
      <c r="G198" s="70">
        <v>1</v>
      </c>
      <c r="H198" s="70">
        <v>1</v>
      </c>
      <c r="I198" s="70">
        <v>1</v>
      </c>
      <c r="J198" s="70">
        <v>1</v>
      </c>
      <c r="K198" s="71"/>
      <c r="L198" s="36"/>
      <c r="M198" s="36"/>
      <c r="N198" s="36"/>
    </row>
    <row r="199" spans="1:14" ht="12.75">
      <c r="A199" s="36"/>
      <c r="B199" s="67" t="s">
        <v>236</v>
      </c>
      <c r="C199" s="67" t="s">
        <v>238</v>
      </c>
      <c r="D199" s="68">
        <v>2</v>
      </c>
      <c r="E199" s="67"/>
      <c r="F199" s="69">
        <v>0</v>
      </c>
      <c r="G199" s="70">
        <v>0</v>
      </c>
      <c r="H199" s="70">
        <v>1</v>
      </c>
      <c r="I199" s="70">
        <v>1</v>
      </c>
      <c r="J199" s="70">
        <v>1</v>
      </c>
      <c r="K199" s="71" t="s">
        <v>338</v>
      </c>
      <c r="L199" s="36"/>
      <c r="M199" s="36"/>
      <c r="N199" s="36"/>
    </row>
    <row r="200" spans="1:14" ht="12.75">
      <c r="A200" s="36"/>
      <c r="B200" s="67" t="s">
        <v>236</v>
      </c>
      <c r="C200" s="67" t="s">
        <v>239</v>
      </c>
      <c r="D200" s="68">
        <v>2</v>
      </c>
      <c r="E200" s="67"/>
      <c r="F200" s="69">
        <v>0</v>
      </c>
      <c r="G200" s="70">
        <v>1</v>
      </c>
      <c r="H200" s="70">
        <v>1</v>
      </c>
      <c r="I200" s="70">
        <v>1</v>
      </c>
      <c r="J200" s="70">
        <v>1</v>
      </c>
      <c r="K200" s="71" t="s">
        <v>338</v>
      </c>
      <c r="L200" s="36"/>
      <c r="M200" s="36"/>
      <c r="N200" s="36"/>
    </row>
    <row r="201" spans="1:14" ht="12.75">
      <c r="A201" s="36"/>
      <c r="B201" s="67" t="s">
        <v>236</v>
      </c>
      <c r="C201" s="67" t="s">
        <v>339</v>
      </c>
      <c r="D201" s="68"/>
      <c r="E201" s="67"/>
      <c r="F201" s="69">
        <v>1</v>
      </c>
      <c r="G201" s="70">
        <v>1</v>
      </c>
      <c r="H201" s="70">
        <v>0</v>
      </c>
      <c r="I201" s="70">
        <v>0</v>
      </c>
      <c r="J201" s="70">
        <v>0</v>
      </c>
      <c r="K201" s="71" t="s">
        <v>342</v>
      </c>
      <c r="L201" s="36"/>
      <c r="M201" s="36"/>
      <c r="N201" s="36"/>
    </row>
    <row r="202" spans="1:14" s="28" customFormat="1" ht="25.5">
      <c r="A202" s="39"/>
      <c r="B202" s="72" t="s">
        <v>236</v>
      </c>
      <c r="C202" s="72" t="s">
        <v>341</v>
      </c>
      <c r="D202" s="73">
        <v>1</v>
      </c>
      <c r="E202" s="72"/>
      <c r="F202" s="74">
        <v>1</v>
      </c>
      <c r="G202" s="75">
        <v>1</v>
      </c>
      <c r="H202" s="75">
        <v>1</v>
      </c>
      <c r="I202" s="75">
        <v>1</v>
      </c>
      <c r="J202" s="75">
        <v>1</v>
      </c>
      <c r="K202" s="76" t="s">
        <v>343</v>
      </c>
      <c r="L202" s="39"/>
      <c r="M202" s="39"/>
      <c r="N202" s="39"/>
    </row>
    <row r="203" spans="1:14" ht="12.75">
      <c r="A203" s="36"/>
      <c r="B203" s="67" t="s">
        <v>306</v>
      </c>
      <c r="C203" s="67" t="s">
        <v>285</v>
      </c>
      <c r="D203" s="68">
        <f>IF(ISBLANK(Data!H232),"",Data!H232)</f>
        <v>1</v>
      </c>
      <c r="E203" s="67"/>
      <c r="F203" s="69">
        <f t="shared" si="25"/>
        <v>1</v>
      </c>
      <c r="G203" s="70">
        <f t="shared" si="26"/>
        <v>1</v>
      </c>
      <c r="H203" s="70">
        <f t="shared" si="27"/>
        <v>1</v>
      </c>
      <c r="I203" s="70">
        <f t="shared" si="28"/>
        <v>1</v>
      </c>
      <c r="J203" s="70">
        <f t="shared" si="29"/>
        <v>1</v>
      </c>
      <c r="K203" s="71"/>
      <c r="L203" s="36"/>
      <c r="M203" s="36"/>
      <c r="N203" s="36"/>
    </row>
    <row r="204" spans="1:14" ht="12.75">
      <c r="A204" s="36"/>
      <c r="B204" s="67" t="str">
        <f>IF(ISBLANK(Data!D234),"",(IF(ISBLANK(Data!A234),IF(ISBLANK(Data!A233),IF(ISBLANK(Data!A232),IF(ISBLANK(Data!A231),IF(ISBLANK(Data!A230),IF(ISBLANK(Data!A229),"",(Data!A229)),(Data!A230)),(Data!A231)),(Data!A232)),(Data!A233)),(Data!A234))))</f>
        <v>Wokingham Borough Council</v>
      </c>
      <c r="C204" s="67" t="str">
        <f>IF(ISBLANK(Data!D234),"",Data!D234)</f>
        <v>Mark Redman</v>
      </c>
      <c r="D204" s="68">
        <f>IF(ISBLANK(Data!H234),"",Data!H234)</f>
        <v>1</v>
      </c>
      <c r="E204" s="67"/>
      <c r="F204" s="69">
        <f t="shared" si="25"/>
        <v>1</v>
      </c>
      <c r="G204" s="70">
        <f t="shared" si="26"/>
        <v>1</v>
      </c>
      <c r="H204" s="70">
        <f t="shared" si="27"/>
        <v>1</v>
      </c>
      <c r="I204" s="70">
        <f t="shared" si="28"/>
        <v>1</v>
      </c>
      <c r="J204" s="70">
        <f t="shared" si="29"/>
        <v>1</v>
      </c>
      <c r="K204" s="71"/>
      <c r="L204" s="36"/>
      <c r="M204" s="36"/>
      <c r="N204" s="36"/>
    </row>
    <row r="205" spans="1:14" ht="12.75">
      <c r="A205" s="36"/>
      <c r="B205" s="67" t="str">
        <f>IF(ISBLANK(Data!D236),"",(IF(ISBLANK(Data!A236),IF(ISBLANK(Data!A235),IF(ISBLANK(Data!A234),IF(ISBLANK(Data!A233),IF(ISBLANK(Data!A232),IF(ISBLANK(Data!A231),"",(Data!A231)),(Data!A232)),(Data!A233)),(Data!A234)),(Data!A235)),(Data!A236))))</f>
        <v>Wolverhampton City Council</v>
      </c>
      <c r="C205" s="67" t="str">
        <f>IF(ISBLANK(Data!D236),"",Data!D236)</f>
        <v>Gail Summerfield</v>
      </c>
      <c r="D205" s="68">
        <f>IF(ISBLANK(Data!H236),"",Data!H236)</f>
        <v>1</v>
      </c>
      <c r="E205" s="67"/>
      <c r="F205" s="69">
        <f t="shared" si="25"/>
        <v>1</v>
      </c>
      <c r="G205" s="70">
        <f t="shared" si="26"/>
        <v>1</v>
      </c>
      <c r="H205" s="70">
        <f t="shared" si="27"/>
        <v>1</v>
      </c>
      <c r="I205" s="70">
        <f t="shared" si="28"/>
        <v>1</v>
      </c>
      <c r="J205" s="70">
        <f t="shared" si="29"/>
        <v>1</v>
      </c>
      <c r="K205" s="71"/>
      <c r="L205" s="36"/>
      <c r="M205" s="36"/>
      <c r="N205" s="36"/>
    </row>
    <row r="206" spans="1:14" ht="12.75">
      <c r="A206" s="36"/>
      <c r="B206" s="67" t="str">
        <f>IF(ISBLANK(Data!D237),"",(IF(ISBLANK(Data!A237),IF(ISBLANK(Data!A236),IF(ISBLANK(Data!A235),IF(ISBLANK(Data!A234),IF(ISBLANK(Data!A233),IF(ISBLANK(Data!A232),"",(Data!A232)),(Data!A233)),(Data!A234)),(Data!A235)),(Data!A236)),(Data!A237))))</f>
        <v>Wolverhampton City Council</v>
      </c>
      <c r="C206" s="67" t="str">
        <f>IF(ISBLANK(Data!D237),"",Data!D237)</f>
        <v>Marc Webb</v>
      </c>
      <c r="D206" s="68">
        <f>IF(ISBLANK(Data!H237),"",Data!H237)</f>
        <v>1</v>
      </c>
      <c r="E206" s="67"/>
      <c r="F206" s="69">
        <f t="shared" si="25"/>
        <v>1</v>
      </c>
      <c r="G206" s="70">
        <f t="shared" si="26"/>
        <v>1</v>
      </c>
      <c r="H206" s="70">
        <f t="shared" si="27"/>
        <v>1</v>
      </c>
      <c r="I206" s="70">
        <f t="shared" si="28"/>
        <v>1</v>
      </c>
      <c r="J206" s="70">
        <f t="shared" si="29"/>
        <v>1</v>
      </c>
      <c r="K206" s="71"/>
      <c r="L206" s="36"/>
      <c r="M206" s="36"/>
      <c r="N206" s="36"/>
    </row>
    <row r="207" spans="1:14" ht="12.75">
      <c r="A207" s="36"/>
      <c r="B207" s="67" t="str">
        <f>IF(ISBLANK(Data!D239),"",(IF(ISBLANK(Data!A239),IF(ISBLANK(Data!A238),IF(ISBLANK(Data!A237),IF(ISBLANK(Data!A236),IF(ISBLANK(Data!A235),IF(ISBLANK(Data!A234),"",(Data!A234)),(Data!A235)),(Data!A236)),(Data!A237)),(Data!A238)),(Data!A239))))</f>
        <v>Worcestershire County Council</v>
      </c>
      <c r="C207" s="67" t="str">
        <f>IF(ISBLANK(Data!D239),"",Data!D239)</f>
        <v>Alison Cartwright</v>
      </c>
      <c r="D207" s="68">
        <f>IF(ISBLANK(Data!H239),"",Data!H239)</f>
        <v>2</v>
      </c>
      <c r="E207" s="67"/>
      <c r="F207" s="69">
        <f t="shared" si="25"/>
        <v>0</v>
      </c>
      <c r="G207" s="70">
        <f t="shared" si="26"/>
        <v>1</v>
      </c>
      <c r="H207" s="70">
        <f t="shared" si="27"/>
        <v>1</v>
      </c>
      <c r="I207" s="70">
        <f t="shared" si="28"/>
        <v>1</v>
      </c>
      <c r="J207" s="70">
        <f t="shared" si="29"/>
        <v>1</v>
      </c>
      <c r="K207" s="71"/>
      <c r="L207" s="36"/>
      <c r="M207" s="36"/>
      <c r="N207" s="36"/>
    </row>
    <row r="208" spans="1:14" ht="12.75">
      <c r="A208" s="36"/>
      <c r="B208" s="67">
        <f>IF(ISBLANK(Data!D240),"",(IF(ISBLANK(Data!A240),IF(ISBLANK(Data!A239),IF(ISBLANK(Data!A238),IF(ISBLANK(Data!A237),IF(ISBLANK(Data!A236),IF(ISBLANK(Data!A235),"",(Data!A235)),(Data!A236)),(Data!A237)),(Data!A238)),(Data!A239)),(Data!A240))))</f>
      </c>
      <c r="C208" s="67">
        <f>IF(ISBLANK(Data!D240),"",Data!D240)</f>
      </c>
      <c r="D208" s="68">
        <f>IF(ISBLANK(Data!H240),"",Data!H240)</f>
      </c>
      <c r="E208" s="67"/>
      <c r="F208" s="69">
        <f t="shared" si="25"/>
      </c>
      <c r="G208" s="70">
        <f t="shared" si="26"/>
      </c>
      <c r="H208" s="70">
        <f t="shared" si="27"/>
      </c>
      <c r="I208" s="70">
        <f t="shared" si="28"/>
      </c>
      <c r="J208" s="98">
        <f t="shared" si="29"/>
      </c>
      <c r="K208" s="67"/>
      <c r="L208" s="36"/>
      <c r="M208" s="36"/>
      <c r="N208" s="36"/>
    </row>
    <row r="209" spans="1:14" ht="12.75">
      <c r="A209" s="36"/>
      <c r="B209" s="67">
        <f>IF(ISBLANK(Data!D241),"",(IF(ISBLANK(Data!A241),IF(ISBLANK(Data!A240),IF(ISBLANK(Data!A239),IF(ISBLANK(Data!A238),IF(ISBLANK(Data!A237),IF(ISBLANK(Data!A236),"",(Data!A236)),(Data!A237)),(Data!A238)),(Data!A239)),(Data!A240)),(Data!A241))))</f>
      </c>
      <c r="C209" s="67">
        <f>IF(ISBLANK(Data!D241),"",Data!D241)</f>
      </c>
      <c r="D209" s="68">
        <f>IF(ISBLANK(Data!H241),"",Data!H241)</f>
      </c>
      <c r="E209" s="67"/>
      <c r="F209" s="69">
        <f t="shared" si="25"/>
      </c>
      <c r="G209" s="70">
        <f t="shared" si="26"/>
      </c>
      <c r="H209" s="70">
        <f t="shared" si="27"/>
      </c>
      <c r="I209" s="70">
        <f t="shared" si="28"/>
      </c>
      <c r="J209" s="98">
        <f t="shared" si="29"/>
      </c>
      <c r="K209" s="67"/>
      <c r="L209" s="36"/>
      <c r="M209" s="36"/>
      <c r="N209" s="36"/>
    </row>
    <row r="210" spans="1:14" ht="12.75">
      <c r="A210" s="36"/>
      <c r="B210" s="36">
        <f>IF(ISBLANK(Data!D242),"",(IF(ISBLANK(Data!A242),IF(ISBLANK(Data!A241),IF(ISBLANK(Data!A240),IF(ISBLANK(Data!A239),IF(ISBLANK(Data!A238),IF(ISBLANK(Data!A237),"",(Data!A237)),(Data!A238)),(Data!A239)),(Data!A240)),(Data!A241)),(Data!A242))))</f>
      </c>
      <c r="C210" s="36">
        <f>IF(ISBLANK(Data!D242),"",Data!D242)</f>
      </c>
      <c r="D210" s="35">
        <f>IF(ISBLANK(Data!H242),"",Data!H242)</f>
      </c>
      <c r="E210" s="36"/>
      <c r="F210" s="37">
        <f t="shared" si="25"/>
      </c>
      <c r="G210" s="38">
        <f t="shared" si="26"/>
      </c>
      <c r="H210" s="38">
        <f t="shared" si="27"/>
      </c>
      <c r="I210" s="38">
        <f t="shared" si="28"/>
      </c>
      <c r="J210" s="40">
        <f t="shared" si="29"/>
      </c>
      <c r="K210" s="36"/>
      <c r="L210" s="36"/>
      <c r="M210" s="36"/>
      <c r="N210" s="36"/>
    </row>
    <row r="211" spans="1:14" ht="12.75">
      <c r="A211" s="36"/>
      <c r="B211" s="36">
        <f>IF(ISBLANK(Data!D243),"",(IF(ISBLANK(Data!A243),IF(ISBLANK(Data!A242),IF(ISBLANK(Data!A241),IF(ISBLANK(Data!A240),IF(ISBLANK(Data!A239),IF(ISBLANK(Data!A238),"",(Data!A238)),(Data!A239)),(Data!A240)),(Data!A241)),(Data!A242)),(Data!A243))))</f>
      </c>
      <c r="C211" s="36">
        <f>IF(ISBLANK(Data!D243),"",Data!D243)</f>
      </c>
      <c r="D211" s="35">
        <f>IF(ISBLANK(Data!H243),"",Data!H243)</f>
      </c>
      <c r="E211" s="36"/>
      <c r="F211" s="37">
        <f t="shared" si="25"/>
      </c>
      <c r="G211" s="38">
        <f t="shared" si="26"/>
      </c>
      <c r="H211" s="38">
        <f t="shared" si="27"/>
      </c>
      <c r="I211" s="38">
        <f t="shared" si="28"/>
      </c>
      <c r="J211" s="40">
        <f t="shared" si="29"/>
      </c>
      <c r="K211" s="36"/>
      <c r="L211" s="36"/>
      <c r="M211" s="36"/>
      <c r="N211" s="36"/>
    </row>
    <row r="212" spans="1:14" ht="12.75">
      <c r="A212" s="36"/>
      <c r="B212" s="36">
        <f>IF(ISBLANK(Data!D244),"",(IF(ISBLANK(Data!A244),IF(ISBLANK(Data!A243),IF(ISBLANK(Data!A242),IF(ISBLANK(Data!A241),IF(ISBLANK(Data!A240),IF(ISBLANK(Data!A239),"",(Data!A239)),(Data!A240)),(Data!A241)),(Data!A242)),(Data!A243)),(Data!A244))))</f>
      </c>
      <c r="C212" s="36">
        <f>IF(ISBLANK(Data!D244),"",Data!D244)</f>
      </c>
      <c r="D212" s="35">
        <f>IF(ISBLANK(Data!H244),"",Data!H244)</f>
      </c>
      <c r="E212" s="36"/>
      <c r="F212" s="33">
        <f>SUM(F6:F207)</f>
        <v>106</v>
      </c>
      <c r="G212" s="37">
        <f>SUM(G6:G207)</f>
        <v>184</v>
      </c>
      <c r="H212" s="37">
        <f>SUM(H6:H207)</f>
        <v>149</v>
      </c>
      <c r="I212" s="33">
        <f>SUM(I6:I207)</f>
        <v>121</v>
      </c>
      <c r="J212" s="57">
        <f>SUM(J6:J207)</f>
        <v>169</v>
      </c>
      <c r="K212" s="36"/>
      <c r="L212" s="36"/>
      <c r="M212" s="36"/>
      <c r="N212" s="36"/>
    </row>
    <row r="213" spans="1:14" ht="12.75">
      <c r="A213" s="36"/>
      <c r="B213" s="36">
        <f>IF(ISBLANK(Data!D245),"",(IF(ISBLANK(Data!A245),IF(ISBLANK(Data!A244),IF(ISBLANK(Data!A243),IF(ISBLANK(Data!A242),IF(ISBLANK(Data!A241),IF(ISBLANK(Data!A240),"",(Data!A240)),(Data!A241)),(Data!A242)),(Data!A243)),(Data!A244)),(Data!A245))))</f>
      </c>
      <c r="C213" s="36">
        <f>IF(ISBLANK(Data!D245),"",Data!D245)</f>
      </c>
      <c r="D213" s="35">
        <f>IF(ISBLANK(Data!H245),"",Data!H245)</f>
      </c>
      <c r="E213" s="36"/>
      <c r="F213" s="33">
        <f t="shared" si="25"/>
      </c>
      <c r="G213" s="38">
        <f t="shared" si="26"/>
      </c>
      <c r="H213" s="38">
        <f t="shared" si="27"/>
      </c>
      <c r="I213" s="34">
        <f t="shared" si="28"/>
      </c>
      <c r="J213" s="40">
        <f t="shared" si="29"/>
      </c>
      <c r="K213" s="36"/>
      <c r="L213" s="36"/>
      <c r="M213" s="36"/>
      <c r="N213" s="36"/>
    </row>
    <row r="214" spans="1:14" ht="12.75">
      <c r="A214" s="36"/>
      <c r="B214" s="36">
        <f>IF(ISBLANK(Data!D246),"",(IF(ISBLANK(Data!A246),IF(ISBLANK(Data!A245),IF(ISBLANK(Data!A244),IF(ISBLANK(Data!A243),IF(ISBLANK(Data!A242),IF(ISBLANK(Data!A241),"",(Data!A241)),(Data!A242)),(Data!A243)),(Data!A244)),(Data!A245)),(Data!A246))))</f>
      </c>
      <c r="C214" s="36">
        <f>IF(ISBLANK(Data!D246),"",Data!D246)</f>
      </c>
      <c r="D214" s="35">
        <f>IF(ISBLANK(Data!H246),"",Data!H246)</f>
      </c>
      <c r="E214" s="36"/>
      <c r="F214" s="33">
        <v>106</v>
      </c>
      <c r="G214" s="38">
        <f t="shared" si="26"/>
      </c>
      <c r="H214" s="38">
        <f t="shared" si="27"/>
      </c>
      <c r="I214" s="34">
        <v>121</v>
      </c>
      <c r="J214" s="40">
        <f t="shared" si="29"/>
      </c>
      <c r="K214" s="36"/>
      <c r="L214" s="36"/>
      <c r="M214" s="36"/>
      <c r="N214" s="36"/>
    </row>
    <row r="215" spans="1:14" s="22" customFormat="1" ht="25.5">
      <c r="A215" s="41"/>
      <c r="B215" s="41">
        <f>IF(ISBLANK(Data!D247),"",(IF(ISBLANK(Data!A247),IF(ISBLANK(Data!A246),IF(ISBLANK(Data!A245),IF(ISBLANK(Data!A244),IF(ISBLANK(Data!A243),IF(ISBLANK(Data!A242),"",(Data!A242)),(Data!A243)),(Data!A244)),(Data!A245)),(Data!A246)),(Data!A247))))</f>
      </c>
      <c r="C215" s="41">
        <f>IF(ISBLANK(Data!D247),"",Data!D247)</f>
      </c>
      <c r="D215" s="42">
        <f>IF(ISBLANK(Data!H247),"",Data!H247)</f>
      </c>
      <c r="E215" s="41"/>
      <c r="F215" s="43" t="s">
        <v>286</v>
      </c>
      <c r="G215" s="44" t="s">
        <v>287</v>
      </c>
      <c r="H215" s="44" t="s">
        <v>288</v>
      </c>
      <c r="I215" s="44" t="s">
        <v>289</v>
      </c>
      <c r="J215" s="45" t="s">
        <v>290</v>
      </c>
      <c r="K215" s="41"/>
      <c r="L215" s="41"/>
      <c r="M215" s="41"/>
      <c r="N215" s="41"/>
    </row>
    <row r="216" spans="1:14" ht="12.75">
      <c r="A216" s="36"/>
      <c r="B216" s="36">
        <f>IF(ISBLANK(Data!D248),"",(IF(ISBLANK(Data!A248),IF(ISBLANK(Data!A247),IF(ISBLANK(Data!A246),IF(ISBLANK(Data!A245),IF(ISBLANK(Data!A244),IF(ISBLANK(Data!A243),"",(Data!A243)),(Data!A244)),(Data!A245)),(Data!A246)),(Data!A247)),(Data!A248))))</f>
      </c>
      <c r="C216" s="36">
        <f>IF(ISBLANK(Data!D248),"",Data!D248)</f>
      </c>
      <c r="D216" s="35">
        <f>IF(ISBLANK(Data!H248),"",Data!H248)</f>
      </c>
      <c r="E216" s="36"/>
      <c r="F216" s="37">
        <f t="shared" si="25"/>
      </c>
      <c r="G216" s="38">
        <f t="shared" si="26"/>
      </c>
      <c r="H216" s="38">
        <f t="shared" si="27"/>
      </c>
      <c r="I216" s="38">
        <f t="shared" si="28"/>
      </c>
      <c r="J216" s="40">
        <f t="shared" si="29"/>
      </c>
      <c r="K216" s="36"/>
      <c r="L216" s="36"/>
      <c r="M216" s="36"/>
      <c r="N216" s="36"/>
    </row>
    <row r="217" spans="1:14" ht="12.75">
      <c r="A217" s="36"/>
      <c r="B217" s="47" t="s">
        <v>366</v>
      </c>
      <c r="C217" s="36">
        <f>IF(ISBLANK(Data!D249),"",Data!D249)</f>
      </c>
      <c r="D217" s="35">
        <f>IF(ISBLANK(Data!H249),"",Data!H249)</f>
      </c>
      <c r="E217" s="36"/>
      <c r="F217" s="37">
        <f t="shared" si="25"/>
      </c>
      <c r="G217" s="38">
        <f t="shared" si="26"/>
      </c>
      <c r="H217" s="38">
        <f t="shared" si="27"/>
      </c>
      <c r="I217" s="38">
        <f t="shared" si="28"/>
      </c>
      <c r="J217" s="40">
        <f t="shared" si="29"/>
      </c>
      <c r="K217" s="36"/>
      <c r="L217" s="36"/>
      <c r="M217" s="36"/>
      <c r="N217" s="36"/>
    </row>
    <row r="218" spans="1:14" ht="12.75">
      <c r="A218" s="36"/>
      <c r="B218" s="36" t="s">
        <v>35</v>
      </c>
      <c r="C218" s="36">
        <f>IF(ISBLANK(Data!D250),"",Data!D250)</f>
      </c>
      <c r="D218" s="35">
        <f>IF(ISBLANK(Data!H250),"",Data!H250)</f>
      </c>
      <c r="E218" s="36"/>
      <c r="F218" s="37">
        <v>0</v>
      </c>
      <c r="G218" s="38">
        <f t="shared" si="26"/>
      </c>
      <c r="H218" s="38">
        <f t="shared" si="27"/>
      </c>
      <c r="I218" s="38">
        <v>0</v>
      </c>
      <c r="J218" s="40">
        <f t="shared" si="29"/>
      </c>
      <c r="K218" s="36"/>
      <c r="L218" s="36"/>
      <c r="M218" s="36"/>
      <c r="N218" s="36"/>
    </row>
    <row r="219" spans="1:14" ht="12.75">
      <c r="A219" s="36"/>
      <c r="B219" s="36" t="s">
        <v>376</v>
      </c>
      <c r="C219" s="36">
        <f>IF(ISBLANK(Data!D252),"",Data!D252)</f>
      </c>
      <c r="D219" s="35">
        <f>IF(ISBLANK(Data!H252),"",Data!H252)</f>
      </c>
      <c r="E219" s="36"/>
      <c r="F219" s="37">
        <v>1</v>
      </c>
      <c r="G219" s="38">
        <f t="shared" si="26"/>
      </c>
      <c r="H219" s="38">
        <f t="shared" si="27"/>
      </c>
      <c r="I219" s="38">
        <v>1</v>
      </c>
      <c r="J219" s="40">
        <f t="shared" si="29"/>
      </c>
      <c r="K219" s="36"/>
      <c r="L219" s="36"/>
      <c r="M219" s="36"/>
      <c r="N219" s="36"/>
    </row>
    <row r="220" spans="1:14" ht="12.75">
      <c r="A220" s="36"/>
      <c r="B220" s="36" t="s">
        <v>430</v>
      </c>
      <c r="C220" s="36" t="s">
        <v>318</v>
      </c>
      <c r="D220" s="35">
        <f>IF(ISBLANK(Data!H253),"",Data!H253)</f>
      </c>
      <c r="E220" s="36"/>
      <c r="F220" s="37">
        <v>0</v>
      </c>
      <c r="G220" s="38">
        <f t="shared" si="26"/>
      </c>
      <c r="H220" s="38">
        <f t="shared" si="27"/>
      </c>
      <c r="I220" s="38">
        <v>1</v>
      </c>
      <c r="J220" s="40">
        <f t="shared" si="29"/>
      </c>
      <c r="K220" s="36"/>
      <c r="L220" s="36"/>
      <c r="M220" s="36"/>
      <c r="N220" s="36"/>
    </row>
    <row r="221" spans="1:14" ht="12.75">
      <c r="A221" s="36"/>
      <c r="B221" s="36">
        <f>IF(ISBLANK(Data!D254),"",(IF(ISBLANK(Data!A254),IF(ISBLANK(Data!A253),IF(ISBLANK(Data!A252),IF(ISBLANK(Data!A251),IF(ISBLANK(Data!A250),IF(ISBLANK(Data!A249),"",(Data!A249)),(Data!A250)),(Data!A251)),(Data!A252)),(Data!A253)),(Data!A254))))</f>
      </c>
      <c r="C221" s="36">
        <f>IF(ISBLANK(Data!D254),"",Data!D254)</f>
      </c>
      <c r="D221" s="35">
        <f>IF(ISBLANK(Data!H254),"",Data!H254)</f>
      </c>
      <c r="E221" s="36"/>
      <c r="F221" s="37">
        <f>SUM(F218:F220)+F212</f>
        <v>107</v>
      </c>
      <c r="G221" s="38">
        <f t="shared" si="26"/>
      </c>
      <c r="H221" s="38">
        <f t="shared" si="27"/>
      </c>
      <c r="I221" s="37">
        <f>SUM(I218:I220)+I212</f>
        <v>123</v>
      </c>
      <c r="J221" s="40">
        <f t="shared" si="29"/>
      </c>
      <c r="K221" s="36"/>
      <c r="L221" s="36"/>
      <c r="M221" s="36"/>
      <c r="N221" s="36"/>
    </row>
    <row r="222" spans="1:14" ht="12.75">
      <c r="A222" s="36"/>
      <c r="B222" s="36">
        <f>IF(ISBLANK(Data!D255),"",(IF(ISBLANK(Data!A255),IF(ISBLANK(Data!A254),IF(ISBLANK(Data!A253),IF(ISBLANK(Data!A252),IF(ISBLANK(Data!A251),IF(ISBLANK(Data!A250),"",(Data!A250)),(Data!A251)),(Data!A252)),(Data!A253)),(Data!A254)),(Data!A255))))</f>
      </c>
      <c r="C222" s="36">
        <f>IF(ISBLANK(Data!D255),"",Data!D255)</f>
      </c>
      <c r="D222" s="35">
        <f>IF(ISBLANK(Data!H255),"",Data!H255)</f>
      </c>
      <c r="E222" s="36"/>
      <c r="F222" s="37">
        <f t="shared" si="25"/>
      </c>
      <c r="G222" s="38">
        <f t="shared" si="26"/>
      </c>
      <c r="H222" s="38">
        <f t="shared" si="27"/>
      </c>
      <c r="I222" s="38">
        <f t="shared" si="28"/>
      </c>
      <c r="J222" s="40">
        <f t="shared" si="29"/>
      </c>
      <c r="K222" s="36"/>
      <c r="L222" s="36"/>
      <c r="M222" s="36"/>
      <c r="N222" s="36"/>
    </row>
    <row r="223" spans="1:14" ht="12.75">
      <c r="A223" s="36"/>
      <c r="B223" s="36" t="s">
        <v>436</v>
      </c>
      <c r="C223" s="36">
        <f>IF(ISBLANK(Data!D256),"",Data!D256)</f>
      </c>
      <c r="D223" s="35">
        <f>IF(ISBLANK(Data!H256),"",Data!H256)</f>
      </c>
      <c r="E223" s="36"/>
      <c r="F223" s="37">
        <v>2</v>
      </c>
      <c r="G223" s="38">
        <f t="shared" si="26"/>
      </c>
      <c r="H223" s="38">
        <f t="shared" si="27"/>
      </c>
      <c r="I223" s="38">
        <v>2</v>
      </c>
      <c r="J223" s="40">
        <f t="shared" si="29"/>
      </c>
      <c r="K223" s="36"/>
      <c r="L223" s="36"/>
      <c r="M223" s="36"/>
      <c r="N223" s="36"/>
    </row>
    <row r="224" spans="1:14" ht="12.75">
      <c r="A224" s="36"/>
      <c r="B224" s="36">
        <f>IF(ISBLANK(Data!D257),"",(IF(ISBLANK(Data!A257),IF(ISBLANK(Data!A256),IF(ISBLANK(Data!A255),IF(ISBLANK(Data!A254),IF(ISBLANK(Data!A253),IF(ISBLANK(Data!A252),"",(Data!A252)),(Data!A253)),(Data!A254)),(Data!A255)),(Data!A256)),(Data!A257))))</f>
      </c>
      <c r="C224" s="36">
        <f>IF(ISBLANK(Data!D257),"",Data!D257)</f>
      </c>
      <c r="D224" s="35">
        <f>IF(ISBLANK(Data!H257),"",Data!H257)</f>
      </c>
      <c r="E224" s="36"/>
      <c r="F224" s="37">
        <f t="shared" si="25"/>
      </c>
      <c r="G224" s="38">
        <f t="shared" si="26"/>
      </c>
      <c r="H224" s="38">
        <f t="shared" si="27"/>
      </c>
      <c r="I224" s="38">
        <f t="shared" si="28"/>
      </c>
      <c r="J224" s="40">
        <f t="shared" si="29"/>
      </c>
      <c r="K224" s="36"/>
      <c r="L224" s="36"/>
      <c r="M224" s="36"/>
      <c r="N224" s="36"/>
    </row>
    <row r="225" spans="1:14" ht="12.75">
      <c r="A225" s="36"/>
      <c r="B225" s="36">
        <f>IF(ISBLANK(Data!D258),"",(IF(ISBLANK(Data!A258),IF(ISBLANK(Data!A257),IF(ISBLANK(Data!A256),IF(ISBLANK(Data!A255),IF(ISBLANK(Data!A254),IF(ISBLANK(Data!A253),"",(Data!A253)),(Data!A254)),(Data!A255)),(Data!A256)),(Data!A257)),(Data!A258))))</f>
      </c>
      <c r="C225" s="36">
        <f>IF(ISBLANK(Data!D258),"",Data!D258)</f>
      </c>
      <c r="D225" s="35">
        <f>IF(ISBLANK(Data!H258),"",Data!H258)</f>
      </c>
      <c r="E225" s="36"/>
      <c r="F225" s="37">
        <f t="shared" si="25"/>
      </c>
      <c r="G225" s="38">
        <f t="shared" si="26"/>
      </c>
      <c r="H225" s="38">
        <f t="shared" si="27"/>
      </c>
      <c r="I225" s="38">
        <f t="shared" si="28"/>
      </c>
      <c r="J225" s="40">
        <f t="shared" si="29"/>
      </c>
      <c r="K225" s="36"/>
      <c r="L225" s="36"/>
      <c r="M225" s="36"/>
      <c r="N225" s="36"/>
    </row>
    <row r="226" spans="1:14" ht="12.75">
      <c r="A226" s="36"/>
      <c r="B226" s="36">
        <f>IF(ISBLANK(Data!D259),"",(IF(ISBLANK(Data!A259),IF(ISBLANK(Data!A258),IF(ISBLANK(Data!A257),IF(ISBLANK(Data!A256),IF(ISBLANK(Data!A255),IF(ISBLANK(Data!A254),"",(Data!A254)),(Data!A255)),(Data!A256)),(Data!A257)),(Data!A258)),(Data!A259))))</f>
      </c>
      <c r="C226" s="36">
        <f>IF(ISBLANK(Data!D259),"",Data!D259)</f>
      </c>
      <c r="D226" s="35">
        <f>IF(ISBLANK(Data!H259),"",Data!H259)</f>
      </c>
      <c r="E226" s="36"/>
      <c r="F226" s="37">
        <f t="shared" si="25"/>
      </c>
      <c r="G226" s="38">
        <f t="shared" si="26"/>
      </c>
      <c r="H226" s="38">
        <f t="shared" si="27"/>
      </c>
      <c r="I226" s="38">
        <f t="shared" si="28"/>
      </c>
      <c r="J226" s="40">
        <f t="shared" si="29"/>
      </c>
      <c r="K226" s="36"/>
      <c r="L226" s="36"/>
      <c r="M226" s="36"/>
      <c r="N226" s="36"/>
    </row>
    <row r="227" spans="1:14" ht="12.75">
      <c r="A227" s="36"/>
      <c r="B227" s="36">
        <f>IF(ISBLANK(Data!D260),"",(IF(ISBLANK(Data!A260),IF(ISBLANK(Data!A259),IF(ISBLANK(Data!A258),IF(ISBLANK(Data!A257),IF(ISBLANK(Data!A256),IF(ISBLANK(Data!A255),"",(Data!A255)),(Data!A256)),(Data!A257)),(Data!A258)),(Data!A259)),(Data!A260))))</f>
      </c>
      <c r="C227" s="36">
        <f>IF(ISBLANK(Data!D260),"",Data!D260)</f>
      </c>
      <c r="D227" s="35">
        <f>IF(ISBLANK(Data!H260),"",Data!H260)</f>
      </c>
      <c r="E227" s="36"/>
      <c r="F227" s="37">
        <f t="shared" si="25"/>
      </c>
      <c r="G227" s="38">
        <f t="shared" si="26"/>
      </c>
      <c r="H227" s="38">
        <f t="shared" si="27"/>
      </c>
      <c r="I227" s="38">
        <f t="shared" si="28"/>
      </c>
      <c r="J227" s="40">
        <f t="shared" si="29"/>
      </c>
      <c r="K227" s="36"/>
      <c r="L227" s="36"/>
      <c r="M227" s="36"/>
      <c r="N227" s="36"/>
    </row>
    <row r="228" spans="1:14" ht="12.75">
      <c r="A228" s="36"/>
      <c r="B228" s="36">
        <f>IF(ISBLANK(Data!D261),"",(IF(ISBLANK(Data!A261),IF(ISBLANK(Data!A260),IF(ISBLANK(Data!A259),IF(ISBLANK(Data!A258),IF(ISBLANK(Data!A257),IF(ISBLANK(Data!A256),"",(Data!A256)),(Data!A257)),(Data!A258)),(Data!A259)),(Data!A260)),(Data!A261))))</f>
      </c>
      <c r="C228" s="36">
        <f>IF(ISBLANK(Data!D261),"",Data!D261)</f>
      </c>
      <c r="D228" s="35">
        <f>IF(ISBLANK(Data!H261),"",Data!H261)</f>
      </c>
      <c r="E228" s="36"/>
      <c r="F228" s="37">
        <f t="shared" si="25"/>
      </c>
      <c r="G228" s="38">
        <f t="shared" si="26"/>
      </c>
      <c r="H228" s="38">
        <f t="shared" si="27"/>
      </c>
      <c r="I228" s="38">
        <f t="shared" si="28"/>
      </c>
      <c r="J228" s="40">
        <f t="shared" si="29"/>
      </c>
      <c r="K228" s="36"/>
      <c r="L228" s="36"/>
      <c r="M228" s="36"/>
      <c r="N228" s="36"/>
    </row>
    <row r="229" spans="1:14" ht="12.75">
      <c r="A229" s="36"/>
      <c r="B229" s="36">
        <f>IF(ISBLANK(Data!D262),"",(IF(ISBLANK(Data!A262),IF(ISBLANK(Data!A261),IF(ISBLANK(Data!A260),IF(ISBLANK(Data!A259),IF(ISBLANK(Data!A258),IF(ISBLANK(Data!A257),"",(Data!A257)),(Data!A258)),(Data!A259)),(Data!A260)),(Data!A261)),(Data!A262))))</f>
      </c>
      <c r="C229" s="36">
        <f>IF(ISBLANK(Data!D262),"",Data!D262)</f>
      </c>
      <c r="D229" s="35">
        <f>IF(ISBLANK(Data!H262),"",Data!H262)</f>
      </c>
      <c r="E229" s="36"/>
      <c r="F229" s="37">
        <f aca="true" t="shared" si="30" ref="F229:F292">IF(($D229=""),"",IF(OR($D229=1,$D229=3),1,0))</f>
      </c>
      <c r="G229" s="38">
        <f t="shared" si="26"/>
      </c>
      <c r="H229" s="38">
        <f t="shared" si="27"/>
      </c>
      <c r="I229" s="38">
        <f t="shared" si="28"/>
      </c>
      <c r="J229" s="40">
        <f t="shared" si="29"/>
      </c>
      <c r="K229" s="36"/>
      <c r="L229" s="36"/>
      <c r="M229" s="36"/>
      <c r="N229" s="36"/>
    </row>
    <row r="230" spans="1:14" ht="12.75">
      <c r="A230" s="36"/>
      <c r="B230" s="36">
        <f>IF(ISBLANK(Data!D263),"",(IF(ISBLANK(Data!A263),IF(ISBLANK(Data!A262),IF(ISBLANK(Data!A261),IF(ISBLANK(Data!A260),IF(ISBLANK(Data!A259),IF(ISBLANK(Data!A258),"",(Data!A258)),(Data!A259)),(Data!A260)),(Data!A261)),(Data!A262)),(Data!A263))))</f>
      </c>
      <c r="C230" s="36">
        <f>IF(ISBLANK(Data!D263),"",Data!D263)</f>
      </c>
      <c r="D230" s="35">
        <f>IF(ISBLANK(Data!H263),"",Data!H263)</f>
      </c>
      <c r="E230" s="36"/>
      <c r="F230" s="37">
        <f t="shared" si="30"/>
      </c>
      <c r="G230" s="38">
        <f t="shared" si="26"/>
      </c>
      <c r="H230" s="38">
        <f t="shared" si="27"/>
      </c>
      <c r="I230" s="38">
        <f t="shared" si="28"/>
      </c>
      <c r="J230" s="40">
        <f t="shared" si="29"/>
      </c>
      <c r="K230" s="36"/>
      <c r="L230" s="36"/>
      <c r="M230" s="36"/>
      <c r="N230" s="36"/>
    </row>
    <row r="231" spans="1:14" ht="12.75">
      <c r="A231" s="36"/>
      <c r="B231" s="36">
        <f>IF(ISBLANK(Data!D264),"",(IF(ISBLANK(Data!A264),IF(ISBLANK(Data!A263),IF(ISBLANK(Data!A262),IF(ISBLANK(Data!A261),IF(ISBLANK(Data!A260),IF(ISBLANK(Data!A259),"",(Data!A259)),(Data!A260)),(Data!A261)),(Data!A262)),(Data!A263)),(Data!A264))))</f>
      </c>
      <c r="C231" s="36">
        <f>IF(ISBLANK(Data!D264),"",Data!D264)</f>
      </c>
      <c r="D231" s="35">
        <f>IF(ISBLANK(Data!H264),"",Data!H264)</f>
      </c>
      <c r="E231" s="36"/>
      <c r="F231" s="37">
        <f t="shared" si="30"/>
      </c>
      <c r="G231" s="38">
        <f aca="true" t="shared" si="31" ref="G231:G294">IF(($D231=""),"",IF(OR($D231=1,$D231=2,$D231=3,$D231=4,$D231=5,$D231=6,$D231=7),1,0))</f>
      </c>
      <c r="H231" s="38">
        <f aca="true" t="shared" si="32" ref="H231:H294">IF(($D231=""),"",IF(OR($D231=1,$D231=2,$D231=5,$D231=6,$D231=9,$D231=11),1,0))</f>
      </c>
      <c r="I231" s="38">
        <f aca="true" t="shared" si="33" ref="I231:I294">IF(($D231=""),"",IF(OR($D231=1,$D231=2,$D231=10,$D231=11),1,0))</f>
      </c>
      <c r="J231" s="40">
        <f aca="true" t="shared" si="34" ref="J231:J294">IF(($D231=""),"",IF(OR($D231=1,$D231=2,$D231=4,$D231=5,$D231=8,$D231=10,$D231=11),1,0))</f>
      </c>
      <c r="K231" s="36"/>
      <c r="L231" s="36"/>
      <c r="M231" s="36"/>
      <c r="N231" s="36"/>
    </row>
    <row r="232" spans="1:14" ht="12.75">
      <c r="A232" s="36"/>
      <c r="B232" s="36">
        <f>IF(ISBLANK(Data!D265),"",(IF(ISBLANK(Data!A265),IF(ISBLANK(Data!A264),IF(ISBLANK(Data!A263),IF(ISBLANK(Data!A262),IF(ISBLANK(Data!A261),IF(ISBLANK(Data!A260),"",(Data!A260)),(Data!A261)),(Data!A262)),(Data!A263)),(Data!A264)),(Data!A265))))</f>
      </c>
      <c r="C232" s="36">
        <f>IF(ISBLANK(Data!D265),"",Data!D265)</f>
      </c>
      <c r="D232" s="35">
        <f>IF(ISBLANK(Data!H265),"",Data!H265)</f>
      </c>
      <c r="E232" s="36"/>
      <c r="F232" s="37">
        <f t="shared" si="30"/>
      </c>
      <c r="G232" s="38">
        <f t="shared" si="31"/>
      </c>
      <c r="H232" s="38">
        <f t="shared" si="32"/>
      </c>
      <c r="I232" s="38">
        <f t="shared" si="33"/>
      </c>
      <c r="J232" s="40">
        <f t="shared" si="34"/>
      </c>
      <c r="K232" s="36"/>
      <c r="L232" s="36"/>
      <c r="M232" s="36"/>
      <c r="N232" s="36"/>
    </row>
    <row r="233" spans="1:14" ht="12.75">
      <c r="A233" s="36"/>
      <c r="B233" s="36">
        <f>IF(ISBLANK(Data!D266),"",(IF(ISBLANK(Data!A266),IF(ISBLANK(Data!A265),IF(ISBLANK(Data!A264),IF(ISBLANK(Data!A263),IF(ISBLANK(Data!A262),IF(ISBLANK(Data!A261),"",(Data!A261)),(Data!A262)),(Data!A263)),(Data!A264)),(Data!A265)),(Data!A266))))</f>
      </c>
      <c r="C233" s="36">
        <f>IF(ISBLANK(Data!D266),"",Data!D266)</f>
      </c>
      <c r="D233" s="35">
        <f>IF(ISBLANK(Data!H266),"",Data!H266)</f>
      </c>
      <c r="E233" s="36"/>
      <c r="F233" s="37">
        <f t="shared" si="30"/>
      </c>
      <c r="G233" s="38">
        <f t="shared" si="31"/>
      </c>
      <c r="H233" s="38">
        <f t="shared" si="32"/>
      </c>
      <c r="I233" s="38">
        <f t="shared" si="33"/>
      </c>
      <c r="J233" s="40">
        <f t="shared" si="34"/>
      </c>
      <c r="K233" s="36"/>
      <c r="L233" s="36"/>
      <c r="M233" s="36"/>
      <c r="N233" s="36"/>
    </row>
    <row r="234" spans="1:14" ht="12.75">
      <c r="A234" s="36"/>
      <c r="B234" s="36">
        <f>IF(ISBLANK(Data!D267),"",(IF(ISBLANK(Data!A267),IF(ISBLANK(Data!A266),IF(ISBLANK(Data!A265),IF(ISBLANK(Data!A264),IF(ISBLANK(Data!A263),IF(ISBLANK(Data!A262),"",(Data!A262)),(Data!A263)),(Data!A264)),(Data!A265)),(Data!A266)),(Data!A267))))</f>
      </c>
      <c r="C234" s="36">
        <f>IF(ISBLANK(Data!D267),"",Data!D267)</f>
      </c>
      <c r="D234" s="35">
        <f>IF(ISBLANK(Data!H267),"",Data!H267)</f>
      </c>
      <c r="E234" s="36"/>
      <c r="F234" s="37">
        <f t="shared" si="30"/>
      </c>
      <c r="G234" s="38">
        <f t="shared" si="31"/>
      </c>
      <c r="H234" s="38">
        <f t="shared" si="32"/>
      </c>
      <c r="I234" s="38">
        <f t="shared" si="33"/>
      </c>
      <c r="J234" s="40">
        <f t="shared" si="34"/>
      </c>
      <c r="K234" s="36"/>
      <c r="L234" s="36"/>
      <c r="M234" s="36"/>
      <c r="N234" s="36"/>
    </row>
    <row r="235" spans="1:14" ht="12.75">
      <c r="A235" s="36"/>
      <c r="B235" s="36">
        <f>IF(ISBLANK(Data!D268),"",(IF(ISBLANK(Data!A268),IF(ISBLANK(Data!A267),IF(ISBLANK(Data!A266),IF(ISBLANK(Data!A265),IF(ISBLANK(Data!A264),IF(ISBLANK(Data!A263),"",(Data!A263)),(Data!A264)),(Data!A265)),(Data!A266)),(Data!A267)),(Data!A268))))</f>
      </c>
      <c r="C235" s="36">
        <f>IF(ISBLANK(Data!D268),"",Data!D268)</f>
      </c>
      <c r="D235" s="35">
        <f>IF(ISBLANK(Data!H268),"",Data!H268)</f>
      </c>
      <c r="E235" s="36"/>
      <c r="F235" s="37">
        <f t="shared" si="30"/>
      </c>
      <c r="G235" s="38">
        <f t="shared" si="31"/>
      </c>
      <c r="H235" s="38">
        <f t="shared" si="32"/>
      </c>
      <c r="I235" s="38">
        <f t="shared" si="33"/>
      </c>
      <c r="J235" s="40">
        <f t="shared" si="34"/>
      </c>
      <c r="K235" s="36"/>
      <c r="L235" s="36"/>
      <c r="M235" s="36"/>
      <c r="N235" s="36"/>
    </row>
    <row r="236" spans="1:14" ht="12.75">
      <c r="A236" s="36"/>
      <c r="B236" s="36">
        <f>IF(ISBLANK(Data!D269),"",(IF(ISBLANK(Data!A269),IF(ISBLANK(Data!A268),IF(ISBLANK(Data!A267),IF(ISBLANK(Data!A266),IF(ISBLANK(Data!A265),IF(ISBLANK(Data!A264),"",(Data!A264)),(Data!A265)),(Data!A266)),(Data!A267)),(Data!A268)),(Data!A269))))</f>
      </c>
      <c r="C236" s="36">
        <f>IF(ISBLANK(Data!D269),"",Data!D269)</f>
      </c>
      <c r="D236" s="35">
        <f>IF(ISBLANK(Data!H269),"",Data!H269)</f>
      </c>
      <c r="E236" s="36"/>
      <c r="F236" s="37">
        <f t="shared" si="30"/>
      </c>
      <c r="G236" s="38">
        <f t="shared" si="31"/>
      </c>
      <c r="H236" s="38">
        <f t="shared" si="32"/>
      </c>
      <c r="I236" s="38">
        <f t="shared" si="33"/>
      </c>
      <c r="J236" s="40">
        <f t="shared" si="34"/>
      </c>
      <c r="K236" s="36"/>
      <c r="L236" s="36"/>
      <c r="M236" s="36"/>
      <c r="N236" s="36"/>
    </row>
    <row r="237" spans="1:14" ht="12.75">
      <c r="A237" s="36"/>
      <c r="B237" s="36">
        <f>IF(ISBLANK(Data!D270),"",(IF(ISBLANK(Data!A270),IF(ISBLANK(Data!A269),IF(ISBLANK(Data!A268),IF(ISBLANK(Data!A267),IF(ISBLANK(Data!A266),IF(ISBLANK(Data!A265),"",(Data!A265)),(Data!A266)),(Data!A267)),(Data!A268)),(Data!A269)),(Data!A270))))</f>
      </c>
      <c r="C237" s="36">
        <f>IF(ISBLANK(Data!D270),"",Data!D270)</f>
      </c>
      <c r="D237" s="35">
        <f>IF(ISBLANK(Data!H270),"",Data!H270)</f>
      </c>
      <c r="E237" s="36"/>
      <c r="F237" s="37">
        <f t="shared" si="30"/>
      </c>
      <c r="G237" s="38">
        <f t="shared" si="31"/>
      </c>
      <c r="H237" s="38">
        <f t="shared" si="32"/>
      </c>
      <c r="I237" s="38">
        <f t="shared" si="33"/>
      </c>
      <c r="J237" s="40">
        <f t="shared" si="34"/>
      </c>
      <c r="K237" s="36"/>
      <c r="L237" s="36"/>
      <c r="M237" s="36"/>
      <c r="N237" s="36"/>
    </row>
    <row r="238" spans="1:14" ht="12.75">
      <c r="A238" s="36"/>
      <c r="B238" s="36">
        <f>IF(ISBLANK(Data!D271),"",(IF(ISBLANK(Data!A271),IF(ISBLANK(Data!A270),IF(ISBLANK(Data!A269),IF(ISBLANK(Data!A268),IF(ISBLANK(Data!A267),IF(ISBLANK(Data!A266),"",(Data!A266)),(Data!A267)),(Data!A268)),(Data!A269)),(Data!A270)),(Data!A271))))</f>
      </c>
      <c r="C238" s="36">
        <f>IF(ISBLANK(Data!D271),"",Data!D271)</f>
      </c>
      <c r="D238" s="35">
        <f>IF(ISBLANK(Data!H271),"",Data!H271)</f>
      </c>
      <c r="E238" s="36"/>
      <c r="F238" s="37">
        <f t="shared" si="30"/>
      </c>
      <c r="G238" s="38">
        <f t="shared" si="31"/>
      </c>
      <c r="H238" s="38">
        <f t="shared" si="32"/>
      </c>
      <c r="I238" s="38">
        <f t="shared" si="33"/>
      </c>
      <c r="J238" s="40">
        <f t="shared" si="34"/>
      </c>
      <c r="K238" s="36"/>
      <c r="L238" s="36"/>
      <c r="M238" s="36"/>
      <c r="N238" s="36"/>
    </row>
    <row r="239" spans="1:14" ht="12.75">
      <c r="A239" s="36"/>
      <c r="B239" s="36">
        <f>IF(ISBLANK(Data!D272),"",(IF(ISBLANK(Data!A272),IF(ISBLANK(Data!A271),IF(ISBLANK(Data!A270),IF(ISBLANK(Data!A269),IF(ISBLANK(Data!A268),IF(ISBLANK(Data!A267),"",(Data!A267)),(Data!A268)),(Data!A269)),(Data!A270)),(Data!A271)),(Data!A272))))</f>
      </c>
      <c r="C239" s="36">
        <f>IF(ISBLANK(Data!D272),"",Data!D272)</f>
      </c>
      <c r="D239" s="35">
        <f>IF(ISBLANK(Data!H272),"",Data!H272)</f>
      </c>
      <c r="E239" s="36"/>
      <c r="F239" s="37">
        <f t="shared" si="30"/>
      </c>
      <c r="G239" s="38">
        <f t="shared" si="31"/>
      </c>
      <c r="H239" s="38">
        <f t="shared" si="32"/>
      </c>
      <c r="I239" s="38">
        <f t="shared" si="33"/>
      </c>
      <c r="J239" s="40">
        <f t="shared" si="34"/>
      </c>
      <c r="K239" s="36"/>
      <c r="L239" s="36"/>
      <c r="M239" s="36"/>
      <c r="N239" s="36"/>
    </row>
    <row r="240" spans="1:14" ht="12.75">
      <c r="A240" s="36"/>
      <c r="B240" s="36">
        <f>IF(ISBLANK(Data!D273),"",(IF(ISBLANK(Data!A273),IF(ISBLANK(Data!A272),IF(ISBLANK(Data!A271),IF(ISBLANK(Data!A270),IF(ISBLANK(Data!A269),IF(ISBLANK(Data!A268),"",(Data!A268)),(Data!A269)),(Data!A270)),(Data!A271)),(Data!A272)),(Data!A273))))</f>
      </c>
      <c r="C240" s="36">
        <f>IF(ISBLANK(Data!D273),"",Data!D273)</f>
      </c>
      <c r="D240" s="35">
        <f>IF(ISBLANK(Data!H273),"",Data!H273)</f>
      </c>
      <c r="E240" s="36"/>
      <c r="F240" s="37">
        <f t="shared" si="30"/>
      </c>
      <c r="G240" s="38">
        <f t="shared" si="31"/>
      </c>
      <c r="H240" s="38">
        <f t="shared" si="32"/>
      </c>
      <c r="I240" s="38">
        <f t="shared" si="33"/>
      </c>
      <c r="J240" s="40">
        <f t="shared" si="34"/>
      </c>
      <c r="K240" s="36"/>
      <c r="L240" s="36"/>
      <c r="M240" s="36"/>
      <c r="N240" s="36"/>
    </row>
    <row r="241" spans="1:14" ht="12.75">
      <c r="A241" s="36"/>
      <c r="B241" s="36">
        <f>IF(ISBLANK(Data!D274),"",(IF(ISBLANK(Data!A274),IF(ISBLANK(Data!A273),IF(ISBLANK(Data!A272),IF(ISBLANK(Data!A271),IF(ISBLANK(Data!A270),IF(ISBLANK(Data!A269),"",(Data!A269)),(Data!A270)),(Data!A271)),(Data!A272)),(Data!A273)),(Data!A274))))</f>
      </c>
      <c r="C241" s="36">
        <f>IF(ISBLANK(Data!D274),"",Data!D274)</f>
      </c>
      <c r="D241" s="35">
        <f>IF(ISBLANK(Data!H274),"",Data!H274)</f>
      </c>
      <c r="E241" s="36"/>
      <c r="F241" s="37">
        <f t="shared" si="30"/>
      </c>
      <c r="G241" s="38">
        <f t="shared" si="31"/>
      </c>
      <c r="H241" s="38">
        <f t="shared" si="32"/>
      </c>
      <c r="I241" s="38">
        <f t="shared" si="33"/>
      </c>
      <c r="J241" s="40">
        <f t="shared" si="34"/>
      </c>
      <c r="K241" s="36"/>
      <c r="L241" s="36"/>
      <c r="M241" s="36"/>
      <c r="N241" s="36"/>
    </row>
    <row r="242" spans="1:14" ht="12.75">
      <c r="A242" s="36"/>
      <c r="B242" s="36">
        <f>IF(ISBLANK(Data!D275),"",(IF(ISBLANK(Data!A275),IF(ISBLANK(Data!A274),IF(ISBLANK(Data!A273),IF(ISBLANK(Data!A272),IF(ISBLANK(Data!A271),IF(ISBLANK(Data!A270),"",(Data!A270)),(Data!A271)),(Data!A272)),(Data!A273)),(Data!A274)),(Data!A275))))</f>
      </c>
      <c r="C242" s="36">
        <f>IF(ISBLANK(Data!D275),"",Data!D275)</f>
      </c>
      <c r="D242" s="35">
        <f>IF(ISBLANK(Data!H275),"",Data!H275)</f>
      </c>
      <c r="E242" s="36"/>
      <c r="F242" s="37">
        <f t="shared" si="30"/>
      </c>
      <c r="G242" s="38">
        <f t="shared" si="31"/>
      </c>
      <c r="H242" s="38">
        <f t="shared" si="32"/>
      </c>
      <c r="I242" s="38">
        <f t="shared" si="33"/>
      </c>
      <c r="J242" s="40">
        <f t="shared" si="34"/>
      </c>
      <c r="K242" s="36"/>
      <c r="L242" s="36"/>
      <c r="M242" s="36"/>
      <c r="N242" s="36"/>
    </row>
    <row r="243" spans="1:14" ht="12.75">
      <c r="A243" s="36"/>
      <c r="B243" s="36">
        <f>IF(ISBLANK(Data!D276),"",(IF(ISBLANK(Data!A276),IF(ISBLANK(Data!A275),IF(ISBLANK(Data!A274),IF(ISBLANK(Data!A273),IF(ISBLANK(Data!A272),IF(ISBLANK(Data!A271),"",(Data!A271)),(Data!A272)),(Data!A273)),(Data!A274)),(Data!A275)),(Data!A276))))</f>
      </c>
      <c r="C243" s="36">
        <f>IF(ISBLANK(Data!D276),"",Data!D276)</f>
      </c>
      <c r="D243" s="35">
        <f>IF(ISBLANK(Data!H276),"",Data!H276)</f>
      </c>
      <c r="E243" s="36"/>
      <c r="F243" s="37">
        <f t="shared" si="30"/>
      </c>
      <c r="G243" s="38">
        <f t="shared" si="31"/>
      </c>
      <c r="H243" s="38">
        <f t="shared" si="32"/>
      </c>
      <c r="I243" s="38">
        <f t="shared" si="33"/>
      </c>
      <c r="J243" s="40">
        <f t="shared" si="34"/>
      </c>
      <c r="K243" s="36"/>
      <c r="L243" s="36"/>
      <c r="M243" s="36"/>
      <c r="N243" s="36"/>
    </row>
    <row r="244" spans="1:14" ht="12.75">
      <c r="A244" s="36"/>
      <c r="B244" s="36">
        <f>IF(ISBLANK(Data!D277),"",(IF(ISBLANK(Data!A277),IF(ISBLANK(Data!A276),IF(ISBLANK(Data!A275),IF(ISBLANK(Data!A274),IF(ISBLANK(Data!A273),IF(ISBLANK(Data!A272),"",(Data!A272)),(Data!A273)),(Data!A274)),(Data!A275)),(Data!A276)),(Data!A277))))</f>
      </c>
      <c r="C244" s="36">
        <f>IF(ISBLANK(Data!D277),"",Data!D277)</f>
      </c>
      <c r="D244" s="35">
        <f>IF(ISBLANK(Data!H277),"",Data!H277)</f>
      </c>
      <c r="E244" s="36"/>
      <c r="F244" s="37">
        <f t="shared" si="30"/>
      </c>
      <c r="G244" s="38">
        <f t="shared" si="31"/>
      </c>
      <c r="H244" s="38">
        <f t="shared" si="32"/>
      </c>
      <c r="I244" s="38">
        <f t="shared" si="33"/>
      </c>
      <c r="J244" s="40">
        <f t="shared" si="34"/>
      </c>
      <c r="K244" s="36"/>
      <c r="L244" s="36"/>
      <c r="M244" s="36"/>
      <c r="N244" s="36"/>
    </row>
    <row r="245" spans="1:14" ht="12.75">
      <c r="A245" s="36"/>
      <c r="B245" s="36">
        <f>IF(ISBLANK(Data!D278),"",(IF(ISBLANK(Data!A278),IF(ISBLANK(Data!A277),IF(ISBLANK(Data!A276),IF(ISBLANK(Data!A275),IF(ISBLANK(Data!A274),IF(ISBLANK(Data!A273),"",(Data!A273)),(Data!A274)),(Data!A275)),(Data!A276)),(Data!A277)),(Data!A278))))</f>
      </c>
      <c r="C245" s="36">
        <f>IF(ISBLANK(Data!D278),"",Data!D278)</f>
      </c>
      <c r="D245" s="35">
        <f>IF(ISBLANK(Data!H278),"",Data!H278)</f>
      </c>
      <c r="E245" s="36"/>
      <c r="F245" s="37">
        <f t="shared" si="30"/>
      </c>
      <c r="G245" s="38">
        <f t="shared" si="31"/>
      </c>
      <c r="H245" s="38">
        <f t="shared" si="32"/>
      </c>
      <c r="I245" s="38">
        <f t="shared" si="33"/>
      </c>
      <c r="J245" s="40">
        <f t="shared" si="34"/>
      </c>
      <c r="K245" s="36"/>
      <c r="L245" s="36"/>
      <c r="M245" s="36"/>
      <c r="N245" s="36"/>
    </row>
    <row r="246" spans="1:14" ht="12.75">
      <c r="A246" s="36"/>
      <c r="B246" s="36">
        <f>IF(ISBLANK(Data!D279),"",(IF(ISBLANK(Data!A279),IF(ISBLANK(Data!A278),IF(ISBLANK(Data!A277),IF(ISBLANK(Data!A276),IF(ISBLANK(Data!A275),IF(ISBLANK(Data!A274),"",(Data!A274)),(Data!A275)),(Data!A276)),(Data!A277)),(Data!A278)),(Data!A279))))</f>
      </c>
      <c r="C246" s="36">
        <f>IF(ISBLANK(Data!D279),"",Data!D279)</f>
      </c>
      <c r="D246" s="35">
        <f>IF(ISBLANK(Data!H279),"",Data!H279)</f>
      </c>
      <c r="E246" s="36"/>
      <c r="F246" s="37">
        <f t="shared" si="30"/>
      </c>
      <c r="G246" s="38">
        <f t="shared" si="31"/>
      </c>
      <c r="H246" s="38">
        <f t="shared" si="32"/>
      </c>
      <c r="I246" s="38">
        <f t="shared" si="33"/>
      </c>
      <c r="J246" s="40">
        <f t="shared" si="34"/>
      </c>
      <c r="K246" s="36"/>
      <c r="L246" s="36"/>
      <c r="M246" s="36"/>
      <c r="N246" s="36"/>
    </row>
    <row r="247" spans="1:14" ht="12.75">
      <c r="A247" s="36"/>
      <c r="B247" s="36">
        <f>IF(ISBLANK(Data!D280),"",(IF(ISBLANK(Data!A280),IF(ISBLANK(Data!A279),IF(ISBLANK(Data!A278),IF(ISBLANK(Data!A277),IF(ISBLANK(Data!A276),IF(ISBLANK(Data!A275),"",(Data!A275)),(Data!A276)),(Data!A277)),(Data!A278)),(Data!A279)),(Data!A280))))</f>
      </c>
      <c r="C247" s="36">
        <f>IF(ISBLANK(Data!D280),"",Data!D280)</f>
      </c>
      <c r="D247" s="35">
        <f>IF(ISBLANK(Data!H280),"",Data!H280)</f>
      </c>
      <c r="E247" s="36"/>
      <c r="F247" s="37">
        <f t="shared" si="30"/>
      </c>
      <c r="G247" s="38">
        <f t="shared" si="31"/>
      </c>
      <c r="H247" s="38">
        <f t="shared" si="32"/>
      </c>
      <c r="I247" s="38">
        <f t="shared" si="33"/>
      </c>
      <c r="J247" s="40">
        <f t="shared" si="34"/>
      </c>
      <c r="K247" s="36"/>
      <c r="L247" s="36"/>
      <c r="M247" s="36"/>
      <c r="N247" s="36"/>
    </row>
    <row r="248" spans="1:14" ht="12.75">
      <c r="A248" s="36"/>
      <c r="B248" s="36">
        <f>IF(ISBLANK(Data!D281),"",(IF(ISBLANK(Data!A281),IF(ISBLANK(Data!A280),IF(ISBLANK(Data!A279),IF(ISBLANK(Data!A278),IF(ISBLANK(Data!A277),IF(ISBLANK(Data!A276),"",(Data!A276)),(Data!A277)),(Data!A278)),(Data!A279)),(Data!A280)),(Data!A281))))</f>
      </c>
      <c r="C248" s="36">
        <f>IF(ISBLANK(Data!D281),"",Data!D281)</f>
      </c>
      <c r="D248" s="35">
        <f>IF(ISBLANK(Data!H281),"",Data!H281)</f>
      </c>
      <c r="E248" s="36"/>
      <c r="F248" s="37">
        <f t="shared" si="30"/>
      </c>
      <c r="G248" s="38">
        <f t="shared" si="31"/>
      </c>
      <c r="H248" s="38">
        <f t="shared" si="32"/>
      </c>
      <c r="I248" s="38">
        <f t="shared" si="33"/>
      </c>
      <c r="J248" s="40">
        <f t="shared" si="34"/>
      </c>
      <c r="K248" s="36"/>
      <c r="L248" s="36"/>
      <c r="M248" s="36"/>
      <c r="N248" s="36"/>
    </row>
    <row r="249" spans="1:14" ht="12.75">
      <c r="A249" s="36"/>
      <c r="B249" s="36">
        <f>IF(ISBLANK(Data!D282),"",(IF(ISBLANK(Data!A282),IF(ISBLANK(Data!A281),IF(ISBLANK(Data!A280),IF(ISBLANK(Data!A279),IF(ISBLANK(Data!A278),IF(ISBLANK(Data!A277),"",(Data!A277)),(Data!A278)),(Data!A279)),(Data!A280)),(Data!A281)),(Data!A282))))</f>
      </c>
      <c r="C249" s="36">
        <f>IF(ISBLANK(Data!D282),"",Data!D282)</f>
      </c>
      <c r="D249" s="35">
        <f>IF(ISBLANK(Data!H282),"",Data!H282)</f>
      </c>
      <c r="E249" s="36"/>
      <c r="F249" s="37">
        <f t="shared" si="30"/>
      </c>
      <c r="G249" s="38">
        <f t="shared" si="31"/>
      </c>
      <c r="H249" s="38">
        <f t="shared" si="32"/>
      </c>
      <c r="I249" s="38">
        <f t="shared" si="33"/>
      </c>
      <c r="J249" s="40">
        <f t="shared" si="34"/>
      </c>
      <c r="K249" s="36"/>
      <c r="L249" s="36"/>
      <c r="M249" s="36"/>
      <c r="N249" s="36"/>
    </row>
    <row r="250" spans="1:14" ht="12.75">
      <c r="A250" s="36"/>
      <c r="B250" s="36">
        <f>IF(ISBLANK(Data!D283),"",(IF(ISBLANK(Data!A283),IF(ISBLANK(Data!A282),IF(ISBLANK(Data!A281),IF(ISBLANK(Data!A280),IF(ISBLANK(Data!A279),IF(ISBLANK(Data!A278),"",(Data!A278)),(Data!A279)),(Data!A280)),(Data!A281)),(Data!A282)),(Data!A283))))</f>
      </c>
      <c r="C250" s="36">
        <f>IF(ISBLANK(Data!D283),"",Data!D283)</f>
      </c>
      <c r="D250" s="35">
        <f>IF(ISBLANK(Data!H283),"",Data!H283)</f>
      </c>
      <c r="E250" s="36"/>
      <c r="F250" s="37">
        <f t="shared" si="30"/>
      </c>
      <c r="G250" s="38">
        <f t="shared" si="31"/>
      </c>
      <c r="H250" s="38">
        <f t="shared" si="32"/>
      </c>
      <c r="I250" s="38">
        <f t="shared" si="33"/>
      </c>
      <c r="J250" s="40">
        <f t="shared" si="34"/>
      </c>
      <c r="K250" s="36"/>
      <c r="L250" s="36"/>
      <c r="M250" s="36"/>
      <c r="N250" s="36"/>
    </row>
    <row r="251" spans="1:14" ht="12.75">
      <c r="A251" s="36"/>
      <c r="B251" s="36">
        <f>IF(ISBLANK(Data!D284),"",(IF(ISBLANK(Data!A284),IF(ISBLANK(Data!A283),IF(ISBLANK(Data!A282),IF(ISBLANK(Data!A281),IF(ISBLANK(Data!A280),IF(ISBLANK(Data!A279),"",(Data!A279)),(Data!A280)),(Data!A281)),(Data!A282)),(Data!A283)),(Data!A284))))</f>
      </c>
      <c r="C251" s="36">
        <f>IF(ISBLANK(Data!D284),"",Data!D284)</f>
      </c>
      <c r="D251" s="35">
        <f>IF(ISBLANK(Data!H284),"",Data!H284)</f>
      </c>
      <c r="E251" s="36"/>
      <c r="F251" s="37">
        <f t="shared" si="30"/>
      </c>
      <c r="G251" s="38">
        <f t="shared" si="31"/>
      </c>
      <c r="H251" s="38">
        <f t="shared" si="32"/>
      </c>
      <c r="I251" s="38">
        <f t="shared" si="33"/>
      </c>
      <c r="J251" s="40">
        <f t="shared" si="34"/>
      </c>
      <c r="K251" s="36"/>
      <c r="L251" s="36"/>
      <c r="M251" s="36"/>
      <c r="N251" s="36"/>
    </row>
    <row r="252" spans="1:14" ht="12.75">
      <c r="A252" s="36"/>
      <c r="B252" s="36">
        <f>IF(ISBLANK(Data!D285),"",(IF(ISBLANK(Data!A285),IF(ISBLANK(Data!A284),IF(ISBLANK(Data!A283),IF(ISBLANK(Data!A282),IF(ISBLANK(Data!A281),IF(ISBLANK(Data!A280),"",(Data!A280)),(Data!A281)),(Data!A282)),(Data!A283)),(Data!A284)),(Data!A285))))</f>
      </c>
      <c r="C252" s="36">
        <f>IF(ISBLANK(Data!D285),"",Data!D285)</f>
      </c>
      <c r="D252" s="35">
        <f>IF(ISBLANK(Data!H285),"",Data!H285)</f>
      </c>
      <c r="E252" s="36"/>
      <c r="F252" s="37">
        <f t="shared" si="30"/>
      </c>
      <c r="G252" s="38">
        <f t="shared" si="31"/>
      </c>
      <c r="H252" s="38">
        <f t="shared" si="32"/>
      </c>
      <c r="I252" s="38">
        <f t="shared" si="33"/>
      </c>
      <c r="J252" s="40">
        <f t="shared" si="34"/>
      </c>
      <c r="K252" s="36"/>
      <c r="L252" s="36"/>
      <c r="M252" s="36"/>
      <c r="N252" s="36"/>
    </row>
    <row r="253" spans="1:14" ht="12.75">
      <c r="A253" s="36"/>
      <c r="B253" s="36">
        <f>IF(ISBLANK(Data!D286),"",(IF(ISBLANK(Data!A286),IF(ISBLANK(Data!A285),IF(ISBLANK(Data!A284),IF(ISBLANK(Data!A283),IF(ISBLANK(Data!A282),IF(ISBLANK(Data!A281),"",(Data!A281)),(Data!A282)),(Data!A283)),(Data!A284)),(Data!A285)),(Data!A286))))</f>
      </c>
      <c r="C253" s="36">
        <f>IF(ISBLANK(Data!D286),"",Data!D286)</f>
      </c>
      <c r="D253" s="35">
        <f>IF(ISBLANK(Data!H286),"",Data!H286)</f>
      </c>
      <c r="E253" s="36"/>
      <c r="F253" s="37">
        <f t="shared" si="30"/>
      </c>
      <c r="G253" s="38">
        <f t="shared" si="31"/>
      </c>
      <c r="H253" s="38">
        <f t="shared" si="32"/>
      </c>
      <c r="I253" s="38">
        <f t="shared" si="33"/>
      </c>
      <c r="J253" s="40">
        <f t="shared" si="34"/>
      </c>
      <c r="K253" s="36"/>
      <c r="L253" s="36"/>
      <c r="M253" s="36"/>
      <c r="N253" s="36"/>
    </row>
    <row r="254" spans="1:14" ht="12.75">
      <c r="A254" s="36"/>
      <c r="B254" s="36">
        <f>IF(ISBLANK(Data!D287),"",(IF(ISBLANK(Data!A287),IF(ISBLANK(Data!A286),IF(ISBLANK(Data!A285),IF(ISBLANK(Data!A284),IF(ISBLANK(Data!A283),IF(ISBLANK(Data!A282),"",(Data!A282)),(Data!A283)),(Data!A284)),(Data!A285)),(Data!A286)),(Data!A287))))</f>
      </c>
      <c r="C254" s="36">
        <f>IF(ISBLANK(Data!D287),"",Data!D287)</f>
      </c>
      <c r="D254" s="35">
        <f>IF(ISBLANK(Data!H287),"",Data!H287)</f>
      </c>
      <c r="E254" s="36"/>
      <c r="F254" s="37">
        <f t="shared" si="30"/>
      </c>
      <c r="G254" s="38">
        <f t="shared" si="31"/>
      </c>
      <c r="H254" s="38">
        <f t="shared" si="32"/>
      </c>
      <c r="I254" s="38">
        <f t="shared" si="33"/>
      </c>
      <c r="J254" s="40">
        <f t="shared" si="34"/>
      </c>
      <c r="K254" s="36"/>
      <c r="L254" s="36"/>
      <c r="M254" s="36"/>
      <c r="N254" s="36"/>
    </row>
    <row r="255" spans="1:14" ht="12.75">
      <c r="A255" s="36"/>
      <c r="B255" s="36">
        <f>IF(ISBLANK(Data!D288),"",(IF(ISBLANK(Data!A288),IF(ISBLANK(Data!A287),IF(ISBLANK(Data!A286),IF(ISBLANK(Data!A285),IF(ISBLANK(Data!A284),IF(ISBLANK(Data!A283),"",(Data!A283)),(Data!A284)),(Data!A285)),(Data!A286)),(Data!A287)),(Data!A288))))</f>
      </c>
      <c r="C255" s="36">
        <f>IF(ISBLANK(Data!D288),"",Data!D288)</f>
      </c>
      <c r="D255" s="35">
        <f>IF(ISBLANK(Data!H288),"",Data!H288)</f>
      </c>
      <c r="E255" s="36"/>
      <c r="F255" s="37">
        <f t="shared" si="30"/>
      </c>
      <c r="G255" s="38">
        <f t="shared" si="31"/>
      </c>
      <c r="H255" s="38">
        <f t="shared" si="32"/>
      </c>
      <c r="I255" s="38">
        <f t="shared" si="33"/>
      </c>
      <c r="J255" s="40">
        <f t="shared" si="34"/>
      </c>
      <c r="K255" s="36"/>
      <c r="L255" s="36"/>
      <c r="M255" s="36"/>
      <c r="N255" s="36"/>
    </row>
    <row r="256" spans="1:14" ht="12.75">
      <c r="A256" s="36"/>
      <c r="B256" s="36">
        <f>IF(ISBLANK(Data!D289),"",(IF(ISBLANK(Data!A289),IF(ISBLANK(Data!A288),IF(ISBLANK(Data!A287),IF(ISBLANK(Data!A286),IF(ISBLANK(Data!A285),IF(ISBLANK(Data!A284),"",(Data!A284)),(Data!A285)),(Data!A286)),(Data!A287)),(Data!A288)),(Data!A289))))</f>
      </c>
      <c r="C256" s="36">
        <f>IF(ISBLANK(Data!D289),"",Data!D289)</f>
      </c>
      <c r="D256" s="35">
        <f>IF(ISBLANK(Data!H289),"",Data!H289)</f>
      </c>
      <c r="E256" s="36"/>
      <c r="F256" s="37">
        <f t="shared" si="30"/>
      </c>
      <c r="G256" s="38">
        <f t="shared" si="31"/>
      </c>
      <c r="H256" s="38">
        <f t="shared" si="32"/>
      </c>
      <c r="I256" s="38">
        <f t="shared" si="33"/>
      </c>
      <c r="J256" s="40">
        <f t="shared" si="34"/>
      </c>
      <c r="K256" s="36"/>
      <c r="L256" s="36"/>
      <c r="M256" s="36"/>
      <c r="N256" s="36"/>
    </row>
    <row r="257" spans="1:14" ht="12.75">
      <c r="A257" s="36"/>
      <c r="B257" s="36">
        <f>IF(ISBLANK(Data!D290),"",(IF(ISBLANK(Data!A290),IF(ISBLANK(Data!A289),IF(ISBLANK(Data!A288),IF(ISBLANK(Data!A287),IF(ISBLANK(Data!A286),IF(ISBLANK(Data!A285),"",(Data!A285)),(Data!A286)),(Data!A287)),(Data!A288)),(Data!A289)),(Data!A290))))</f>
      </c>
      <c r="C257" s="36">
        <f>IF(ISBLANK(Data!D290),"",Data!D290)</f>
      </c>
      <c r="D257" s="35">
        <f>IF(ISBLANK(Data!H290),"",Data!H290)</f>
      </c>
      <c r="E257" s="36"/>
      <c r="F257" s="37">
        <f t="shared" si="30"/>
      </c>
      <c r="G257" s="38">
        <f t="shared" si="31"/>
      </c>
      <c r="H257" s="38">
        <f t="shared" si="32"/>
      </c>
      <c r="I257" s="38">
        <f t="shared" si="33"/>
      </c>
      <c r="J257" s="40">
        <f t="shared" si="34"/>
      </c>
      <c r="K257" s="36"/>
      <c r="L257" s="36"/>
      <c r="M257" s="36"/>
      <c r="N257" s="36"/>
    </row>
    <row r="258" spans="1:14" ht="12.75">
      <c r="A258" s="36"/>
      <c r="B258" s="36">
        <f>IF(ISBLANK(Data!D291),"",(IF(ISBLANK(Data!A291),IF(ISBLANK(Data!A290),IF(ISBLANK(Data!A289),IF(ISBLANK(Data!A288),IF(ISBLANK(Data!A287),IF(ISBLANK(Data!A286),"",(Data!A286)),(Data!A287)),(Data!A288)),(Data!A289)),(Data!A290)),(Data!A291))))</f>
      </c>
      <c r="C258" s="36">
        <f>IF(ISBLANK(Data!D291),"",Data!D291)</f>
      </c>
      <c r="D258" s="35">
        <f>IF(ISBLANK(Data!H291),"",Data!H291)</f>
      </c>
      <c r="E258" s="36"/>
      <c r="F258" s="37">
        <f t="shared" si="30"/>
      </c>
      <c r="G258" s="38">
        <f t="shared" si="31"/>
      </c>
      <c r="H258" s="38">
        <f t="shared" si="32"/>
      </c>
      <c r="I258" s="38">
        <f t="shared" si="33"/>
      </c>
      <c r="J258" s="40">
        <f t="shared" si="34"/>
      </c>
      <c r="K258" s="36"/>
      <c r="L258" s="36"/>
      <c r="M258" s="36"/>
      <c r="N258" s="36"/>
    </row>
    <row r="259" spans="1:14" ht="12.75">
      <c r="A259" s="36"/>
      <c r="B259" s="36">
        <f>IF(ISBLANK(Data!D292),"",(IF(ISBLANK(Data!A292),IF(ISBLANK(Data!A291),IF(ISBLANK(Data!A290),IF(ISBLANK(Data!A289),IF(ISBLANK(Data!A288),IF(ISBLANK(Data!A287),"",(Data!A287)),(Data!A288)),(Data!A289)),(Data!A290)),(Data!A291)),(Data!A292))))</f>
      </c>
      <c r="C259" s="36">
        <f>IF(ISBLANK(Data!D292),"",Data!D292)</f>
      </c>
      <c r="D259" s="35">
        <f>IF(ISBLANK(Data!H292),"",Data!H292)</f>
      </c>
      <c r="E259" s="36"/>
      <c r="F259" s="37">
        <f t="shared" si="30"/>
      </c>
      <c r="G259" s="38">
        <f t="shared" si="31"/>
      </c>
      <c r="H259" s="38">
        <f t="shared" si="32"/>
      </c>
      <c r="I259" s="38">
        <f t="shared" si="33"/>
      </c>
      <c r="J259" s="40">
        <f t="shared" si="34"/>
      </c>
      <c r="K259" s="36"/>
      <c r="L259" s="36"/>
      <c r="M259" s="36"/>
      <c r="N259" s="36"/>
    </row>
    <row r="260" spans="1:14" ht="12.75">
      <c r="A260" s="36"/>
      <c r="B260" s="36">
        <f>IF(ISBLANK(Data!D293),"",(IF(ISBLANK(Data!A293),IF(ISBLANK(Data!A292),IF(ISBLANK(Data!A291),IF(ISBLANK(Data!A290),IF(ISBLANK(Data!A289),IF(ISBLANK(Data!A288),"",(Data!A288)),(Data!A289)),(Data!A290)),(Data!A291)),(Data!A292)),(Data!A293))))</f>
      </c>
      <c r="C260" s="36">
        <f>IF(ISBLANK(Data!D293),"",Data!D293)</f>
      </c>
      <c r="D260" s="35">
        <f>IF(ISBLANK(Data!H293),"",Data!H293)</f>
      </c>
      <c r="E260" s="36"/>
      <c r="F260" s="37">
        <f t="shared" si="30"/>
      </c>
      <c r="G260" s="38">
        <f t="shared" si="31"/>
      </c>
      <c r="H260" s="38">
        <f t="shared" si="32"/>
      </c>
      <c r="I260" s="38">
        <f t="shared" si="33"/>
      </c>
      <c r="J260" s="40">
        <f t="shared" si="34"/>
      </c>
      <c r="K260" s="36"/>
      <c r="L260" s="36"/>
      <c r="M260" s="36"/>
      <c r="N260" s="36"/>
    </row>
    <row r="261" spans="1:14" ht="12.75">
      <c r="A261" s="36"/>
      <c r="B261" s="36">
        <f>IF(ISBLANK(Data!D294),"",(IF(ISBLANK(Data!A294),IF(ISBLANK(Data!A293),IF(ISBLANK(Data!A292),IF(ISBLANK(Data!A291),IF(ISBLANK(Data!A290),IF(ISBLANK(Data!A289),"",(Data!A289)),(Data!A290)),(Data!A291)),(Data!A292)),(Data!A293)),(Data!A294))))</f>
      </c>
      <c r="C261" s="36">
        <f>IF(ISBLANK(Data!D294),"",Data!D294)</f>
      </c>
      <c r="D261" s="35">
        <f>IF(ISBLANK(Data!H294),"",Data!H294)</f>
      </c>
      <c r="E261" s="36"/>
      <c r="F261" s="37">
        <f t="shared" si="30"/>
      </c>
      <c r="G261" s="38">
        <f t="shared" si="31"/>
      </c>
      <c r="H261" s="38">
        <f t="shared" si="32"/>
      </c>
      <c r="I261" s="38">
        <f t="shared" si="33"/>
      </c>
      <c r="J261" s="40">
        <f t="shared" si="34"/>
      </c>
      <c r="K261" s="36"/>
      <c r="L261" s="36"/>
      <c r="M261" s="36"/>
      <c r="N261" s="36"/>
    </row>
    <row r="262" spans="1:14" ht="12.75">
      <c r="A262" s="36"/>
      <c r="B262" s="36">
        <f>IF(ISBLANK(Data!D295),"",(IF(ISBLANK(Data!A295),IF(ISBLANK(Data!A294),IF(ISBLANK(Data!A293),IF(ISBLANK(Data!A292),IF(ISBLANK(Data!A291),IF(ISBLANK(Data!A290),"",(Data!A290)),(Data!A291)),(Data!A292)),(Data!A293)),(Data!A294)),(Data!A295))))</f>
      </c>
      <c r="C262" s="36">
        <f>IF(ISBLANK(Data!D295),"",Data!D295)</f>
      </c>
      <c r="D262" s="35">
        <f>IF(ISBLANK(Data!H295),"",Data!H295)</f>
      </c>
      <c r="E262" s="36"/>
      <c r="F262" s="37">
        <f t="shared" si="30"/>
      </c>
      <c r="G262" s="38">
        <f t="shared" si="31"/>
      </c>
      <c r="H262" s="38">
        <f t="shared" si="32"/>
      </c>
      <c r="I262" s="38">
        <f t="shared" si="33"/>
      </c>
      <c r="J262" s="40">
        <f t="shared" si="34"/>
      </c>
      <c r="K262" s="36"/>
      <c r="L262" s="36"/>
      <c r="M262" s="36"/>
      <c r="N262" s="36"/>
    </row>
    <row r="263" spans="1:14" ht="12.75">
      <c r="A263" s="36"/>
      <c r="B263" s="36">
        <f>IF(ISBLANK(Data!D296),"",(IF(ISBLANK(Data!A296),IF(ISBLANK(Data!A295),IF(ISBLANK(Data!A294),IF(ISBLANK(Data!A293),IF(ISBLANK(Data!A292),IF(ISBLANK(Data!A291),"",(Data!A291)),(Data!A292)),(Data!A293)),(Data!A294)),(Data!A295)),(Data!A296))))</f>
      </c>
      <c r="C263" s="36">
        <f>IF(ISBLANK(Data!D296),"",Data!D296)</f>
      </c>
      <c r="D263" s="35">
        <f>IF(ISBLANK(Data!H296),"",Data!H296)</f>
      </c>
      <c r="E263" s="36"/>
      <c r="F263" s="37">
        <f t="shared" si="30"/>
      </c>
      <c r="G263" s="38">
        <f t="shared" si="31"/>
      </c>
      <c r="H263" s="38">
        <f t="shared" si="32"/>
      </c>
      <c r="I263" s="38">
        <f t="shared" si="33"/>
      </c>
      <c r="J263" s="40">
        <f t="shared" si="34"/>
      </c>
      <c r="K263" s="36"/>
      <c r="L263" s="36"/>
      <c r="M263" s="36"/>
      <c r="N263" s="36"/>
    </row>
    <row r="264" spans="1:14" ht="12.75">
      <c r="A264" s="36"/>
      <c r="B264" s="36">
        <f>IF(ISBLANK(Data!D297),"",(IF(ISBLANK(Data!A297),IF(ISBLANK(Data!A296),IF(ISBLANK(Data!A295),IF(ISBLANK(Data!A294),IF(ISBLANK(Data!A293),IF(ISBLANK(Data!A292),"",(Data!A292)),(Data!A293)),(Data!A294)),(Data!A295)),(Data!A296)),(Data!A297))))</f>
      </c>
      <c r="C264" s="36">
        <f>IF(ISBLANK(Data!D297),"",Data!D297)</f>
      </c>
      <c r="D264" s="35">
        <f>IF(ISBLANK(Data!H297),"",Data!H297)</f>
      </c>
      <c r="E264" s="36"/>
      <c r="F264" s="37">
        <f t="shared" si="30"/>
      </c>
      <c r="G264" s="38">
        <f t="shared" si="31"/>
      </c>
      <c r="H264" s="38">
        <f t="shared" si="32"/>
      </c>
      <c r="I264" s="38">
        <f t="shared" si="33"/>
      </c>
      <c r="J264" s="40">
        <f t="shared" si="34"/>
      </c>
      <c r="K264" s="36"/>
      <c r="L264" s="36"/>
      <c r="M264" s="36"/>
      <c r="N264" s="36"/>
    </row>
    <row r="265" spans="1:14" ht="12.75">
      <c r="A265" s="36"/>
      <c r="B265" s="36">
        <f>IF(ISBLANK(Data!D298),"",(IF(ISBLANK(Data!A298),IF(ISBLANK(Data!A297),IF(ISBLANK(Data!A296),IF(ISBLANK(Data!A295),IF(ISBLANK(Data!A294),IF(ISBLANK(Data!A293),"",(Data!A293)),(Data!A294)),(Data!A295)),(Data!A296)),(Data!A297)),(Data!A298))))</f>
      </c>
      <c r="C265" s="36">
        <f>IF(ISBLANK(Data!D298),"",Data!D298)</f>
      </c>
      <c r="D265" s="35">
        <f>IF(ISBLANK(Data!H298),"",Data!H298)</f>
      </c>
      <c r="E265" s="36"/>
      <c r="F265" s="37">
        <f t="shared" si="30"/>
      </c>
      <c r="G265" s="38">
        <f t="shared" si="31"/>
      </c>
      <c r="H265" s="38">
        <f t="shared" si="32"/>
      </c>
      <c r="I265" s="38">
        <f t="shared" si="33"/>
      </c>
      <c r="J265" s="40">
        <f t="shared" si="34"/>
      </c>
      <c r="K265" s="36"/>
      <c r="L265" s="36"/>
      <c r="M265" s="36"/>
      <c r="N265" s="36"/>
    </row>
    <row r="266" spans="1:14" ht="12.75">
      <c r="A266" s="36"/>
      <c r="B266" s="36">
        <f>IF(ISBLANK(Data!D299),"",(IF(ISBLANK(Data!A299),IF(ISBLANK(Data!A298),IF(ISBLANK(Data!A297),IF(ISBLANK(Data!A296),IF(ISBLANK(Data!A295),IF(ISBLANK(Data!A294),"",(Data!A294)),(Data!A295)),(Data!A296)),(Data!A297)),(Data!A298)),(Data!A299))))</f>
      </c>
      <c r="C266" s="36">
        <f>IF(ISBLANK(Data!D299),"",Data!D299)</f>
      </c>
      <c r="D266" s="35">
        <f>IF(ISBLANK(Data!H299),"",Data!H299)</f>
      </c>
      <c r="E266" s="36"/>
      <c r="F266" s="37">
        <f t="shared" si="30"/>
      </c>
      <c r="G266" s="38">
        <f t="shared" si="31"/>
      </c>
      <c r="H266" s="38">
        <f t="shared" si="32"/>
      </c>
      <c r="I266" s="38">
        <f t="shared" si="33"/>
      </c>
      <c r="J266" s="40">
        <f t="shared" si="34"/>
      </c>
      <c r="K266" s="36"/>
      <c r="L266" s="36"/>
      <c r="M266" s="36"/>
      <c r="N266" s="36"/>
    </row>
    <row r="267" spans="1:14" ht="12.75">
      <c r="A267" s="36"/>
      <c r="B267" s="36">
        <f>IF(ISBLANK(Data!D300),"",(IF(ISBLANK(Data!A300),IF(ISBLANK(Data!A299),IF(ISBLANK(Data!A298),IF(ISBLANK(Data!A297),IF(ISBLANK(Data!A296),IF(ISBLANK(Data!A295),"",(Data!A295)),(Data!A296)),(Data!A297)),(Data!A298)),(Data!A299)),(Data!A300))))</f>
      </c>
      <c r="C267" s="36">
        <f>IF(ISBLANK(Data!D300),"",Data!D300)</f>
      </c>
      <c r="D267" s="35">
        <f>IF(ISBLANK(Data!H300),"",Data!H300)</f>
      </c>
      <c r="E267" s="36"/>
      <c r="F267" s="37">
        <f t="shared" si="30"/>
      </c>
      <c r="G267" s="38">
        <f t="shared" si="31"/>
      </c>
      <c r="H267" s="38">
        <f t="shared" si="32"/>
      </c>
      <c r="I267" s="38">
        <f t="shared" si="33"/>
      </c>
      <c r="J267" s="40">
        <f t="shared" si="34"/>
      </c>
      <c r="K267" s="36"/>
      <c r="L267" s="36"/>
      <c r="M267" s="36"/>
      <c r="N267" s="36"/>
    </row>
    <row r="268" spans="1:14" ht="12.75">
      <c r="A268" s="36"/>
      <c r="B268" s="36">
        <f>IF(ISBLANK(Data!D301),"",(IF(ISBLANK(Data!A301),IF(ISBLANK(Data!A300),IF(ISBLANK(Data!A299),IF(ISBLANK(Data!A298),IF(ISBLANK(Data!A297),IF(ISBLANK(Data!A296),"",(Data!A296)),(Data!A297)),(Data!A298)),(Data!A299)),(Data!A300)),(Data!A301))))</f>
      </c>
      <c r="C268" s="36">
        <f>IF(ISBLANK(Data!D301),"",Data!D301)</f>
      </c>
      <c r="D268" s="35">
        <f>IF(ISBLANK(Data!H301),"",Data!H301)</f>
      </c>
      <c r="E268" s="36"/>
      <c r="F268" s="37">
        <f t="shared" si="30"/>
      </c>
      <c r="G268" s="38">
        <f t="shared" si="31"/>
      </c>
      <c r="H268" s="38">
        <f t="shared" si="32"/>
      </c>
      <c r="I268" s="38">
        <f t="shared" si="33"/>
      </c>
      <c r="J268" s="40">
        <f t="shared" si="34"/>
      </c>
      <c r="K268" s="36"/>
      <c r="L268" s="36"/>
      <c r="M268" s="36"/>
      <c r="N268" s="36"/>
    </row>
    <row r="269" spans="1:14" ht="12.75">
      <c r="A269" s="36"/>
      <c r="B269" s="36">
        <f>IF(ISBLANK(Data!D302),"",(IF(ISBLANK(Data!A302),IF(ISBLANK(Data!A301),IF(ISBLANK(Data!A300),IF(ISBLANK(Data!A299),IF(ISBLANK(Data!A298),IF(ISBLANK(Data!A297),"",(Data!A297)),(Data!A298)),(Data!A299)),(Data!A300)),(Data!A301)),(Data!A302))))</f>
      </c>
      <c r="C269" s="36">
        <f>IF(ISBLANK(Data!D302),"",Data!D302)</f>
      </c>
      <c r="D269" s="35">
        <f>IF(ISBLANK(Data!H302),"",Data!H302)</f>
      </c>
      <c r="E269" s="36"/>
      <c r="F269" s="37">
        <f t="shared" si="30"/>
      </c>
      <c r="G269" s="38">
        <f t="shared" si="31"/>
      </c>
      <c r="H269" s="38">
        <f t="shared" si="32"/>
      </c>
      <c r="I269" s="38">
        <f t="shared" si="33"/>
      </c>
      <c r="J269" s="40">
        <f t="shared" si="34"/>
      </c>
      <c r="K269" s="36"/>
      <c r="L269" s="36"/>
      <c r="M269" s="36"/>
      <c r="N269" s="36"/>
    </row>
    <row r="270" spans="1:14" ht="12.75">
      <c r="A270" s="36"/>
      <c r="B270" s="36">
        <f>IF(ISBLANK(Data!D303),"",(IF(ISBLANK(Data!A303),IF(ISBLANK(Data!A302),IF(ISBLANK(Data!A301),IF(ISBLANK(Data!A300),IF(ISBLANK(Data!A299),IF(ISBLANK(Data!A298),"",(Data!A298)),(Data!A299)),(Data!A300)),(Data!A301)),(Data!A302)),(Data!A303))))</f>
      </c>
      <c r="C270" s="36">
        <f>IF(ISBLANK(Data!D303),"",Data!D303)</f>
      </c>
      <c r="D270" s="35">
        <f>IF(ISBLANK(Data!H303),"",Data!H303)</f>
      </c>
      <c r="E270" s="36"/>
      <c r="F270" s="37">
        <f t="shared" si="30"/>
      </c>
      <c r="G270" s="38">
        <f t="shared" si="31"/>
      </c>
      <c r="H270" s="38">
        <f t="shared" si="32"/>
      </c>
      <c r="I270" s="38">
        <f t="shared" si="33"/>
      </c>
      <c r="J270" s="40">
        <f t="shared" si="34"/>
      </c>
      <c r="K270" s="36"/>
      <c r="L270" s="36"/>
      <c r="M270" s="36"/>
      <c r="N270" s="36"/>
    </row>
    <row r="271" spans="1:14" ht="12.75">
      <c r="A271" s="36"/>
      <c r="B271" s="36">
        <f>IF(ISBLANK(Data!D304),"",(IF(ISBLANK(Data!A304),IF(ISBLANK(Data!A303),IF(ISBLANK(Data!A302),IF(ISBLANK(Data!A301),IF(ISBLANK(Data!A300),IF(ISBLANK(Data!A299),"",(Data!A299)),(Data!A300)),(Data!A301)),(Data!A302)),(Data!A303)),(Data!A304))))</f>
      </c>
      <c r="C271" s="36">
        <f>IF(ISBLANK(Data!D304),"",Data!D304)</f>
      </c>
      <c r="D271" s="35">
        <f>IF(ISBLANK(Data!H304),"",Data!H304)</f>
      </c>
      <c r="E271" s="36"/>
      <c r="F271" s="37">
        <f t="shared" si="30"/>
      </c>
      <c r="G271" s="38">
        <f t="shared" si="31"/>
      </c>
      <c r="H271" s="38">
        <f t="shared" si="32"/>
      </c>
      <c r="I271" s="38">
        <f t="shared" si="33"/>
      </c>
      <c r="J271" s="40">
        <f t="shared" si="34"/>
      </c>
      <c r="K271" s="36"/>
      <c r="L271" s="36"/>
      <c r="M271" s="36"/>
      <c r="N271" s="36"/>
    </row>
    <row r="272" spans="1:14" ht="12.75">
      <c r="A272" s="36"/>
      <c r="B272" s="36">
        <f>IF(ISBLANK(Data!D305),"",(IF(ISBLANK(Data!A305),IF(ISBLANK(Data!A304),IF(ISBLANK(Data!A303),IF(ISBLANK(Data!A302),IF(ISBLANK(Data!A301),IF(ISBLANK(Data!A300),"",(Data!A300)),(Data!A301)),(Data!A302)),(Data!A303)),(Data!A304)),(Data!A305))))</f>
      </c>
      <c r="C272" s="36">
        <f>IF(ISBLANK(Data!D305),"",Data!D305)</f>
      </c>
      <c r="D272" s="35">
        <f>IF(ISBLANK(Data!H305),"",Data!H305)</f>
      </c>
      <c r="E272" s="36"/>
      <c r="F272" s="37">
        <f t="shared" si="30"/>
      </c>
      <c r="G272" s="38">
        <f t="shared" si="31"/>
      </c>
      <c r="H272" s="38">
        <f t="shared" si="32"/>
      </c>
      <c r="I272" s="38">
        <f t="shared" si="33"/>
      </c>
      <c r="J272" s="40">
        <f t="shared" si="34"/>
      </c>
      <c r="K272" s="36"/>
      <c r="L272" s="36"/>
      <c r="M272" s="36"/>
      <c r="N272" s="36"/>
    </row>
    <row r="273" spans="1:14" ht="12.75">
      <c r="A273" s="36"/>
      <c r="B273" s="36">
        <f>IF(ISBLANK(Data!D306),"",(IF(ISBLANK(Data!A306),IF(ISBLANK(Data!A305),IF(ISBLANK(Data!A304),IF(ISBLANK(Data!A303),IF(ISBLANK(Data!A302),IF(ISBLANK(Data!A301),"",(Data!A301)),(Data!A302)),(Data!A303)),(Data!A304)),(Data!A305)),(Data!A306))))</f>
      </c>
      <c r="C273" s="36">
        <f>IF(ISBLANK(Data!D306),"",Data!D306)</f>
      </c>
      <c r="D273" s="35">
        <f>IF(ISBLANK(Data!H306),"",Data!H306)</f>
      </c>
      <c r="E273" s="36"/>
      <c r="F273" s="37">
        <f t="shared" si="30"/>
      </c>
      <c r="G273" s="38">
        <f t="shared" si="31"/>
      </c>
      <c r="H273" s="38">
        <f t="shared" si="32"/>
      </c>
      <c r="I273" s="38">
        <f t="shared" si="33"/>
      </c>
      <c r="J273" s="40">
        <f t="shared" si="34"/>
      </c>
      <c r="K273" s="36"/>
      <c r="L273" s="36"/>
      <c r="M273" s="36"/>
      <c r="N273" s="36"/>
    </row>
    <row r="274" spans="1:14" ht="12.75">
      <c r="A274" s="36"/>
      <c r="B274" s="36">
        <f>IF(ISBLANK(Data!D307),"",(IF(ISBLANK(Data!A307),IF(ISBLANK(Data!A306),IF(ISBLANK(Data!A305),IF(ISBLANK(Data!A304),IF(ISBLANK(Data!A303),IF(ISBLANK(Data!A302),"",(Data!A302)),(Data!A303)),(Data!A304)),(Data!A305)),(Data!A306)),(Data!A307))))</f>
      </c>
      <c r="C274" s="36">
        <f>IF(ISBLANK(Data!D307),"",Data!D307)</f>
      </c>
      <c r="D274" s="35">
        <f>IF(ISBLANK(Data!H307),"",Data!H307)</f>
      </c>
      <c r="E274" s="36"/>
      <c r="F274" s="37">
        <f t="shared" si="30"/>
      </c>
      <c r="G274" s="38">
        <f t="shared" si="31"/>
      </c>
      <c r="H274" s="38">
        <f t="shared" si="32"/>
      </c>
      <c r="I274" s="38">
        <f t="shared" si="33"/>
      </c>
      <c r="J274" s="40">
        <f t="shared" si="34"/>
      </c>
      <c r="K274" s="36"/>
      <c r="L274" s="36"/>
      <c r="M274" s="36"/>
      <c r="N274" s="36"/>
    </row>
    <row r="275" spans="1:14" ht="12.75">
      <c r="A275" s="36"/>
      <c r="B275" s="36">
        <f>IF(ISBLANK(Data!D308),"",(IF(ISBLANK(Data!A308),IF(ISBLANK(Data!A307),IF(ISBLANK(Data!A306),IF(ISBLANK(Data!A305),IF(ISBLANK(Data!A304),IF(ISBLANK(Data!A303),"",(Data!A303)),(Data!A304)),(Data!A305)),(Data!A306)),(Data!A307)),(Data!A308))))</f>
      </c>
      <c r="C275" s="36">
        <f>IF(ISBLANK(Data!D308),"",Data!D308)</f>
      </c>
      <c r="D275" s="35">
        <f>IF(ISBLANK(Data!H308),"",Data!H308)</f>
      </c>
      <c r="E275" s="36"/>
      <c r="F275" s="37">
        <f t="shared" si="30"/>
      </c>
      <c r="G275" s="38">
        <f t="shared" si="31"/>
      </c>
      <c r="H275" s="38">
        <f t="shared" si="32"/>
      </c>
      <c r="I275" s="38">
        <f t="shared" si="33"/>
      </c>
      <c r="J275" s="40">
        <f t="shared" si="34"/>
      </c>
      <c r="K275" s="36"/>
      <c r="L275" s="36"/>
      <c r="M275" s="36"/>
      <c r="N275" s="36"/>
    </row>
    <row r="276" spans="1:14" ht="12.75">
      <c r="A276" s="36"/>
      <c r="B276" s="36">
        <f>IF(ISBLANK(Data!D309),"",(IF(ISBLANK(Data!A309),IF(ISBLANK(Data!A308),IF(ISBLANK(Data!A307),IF(ISBLANK(Data!A306),IF(ISBLANK(Data!A305),IF(ISBLANK(Data!A304),"",(Data!A304)),(Data!A305)),(Data!A306)),(Data!A307)),(Data!A308)),(Data!A309))))</f>
      </c>
      <c r="C276" s="36">
        <f>IF(ISBLANK(Data!D309),"",Data!D309)</f>
      </c>
      <c r="D276" s="35">
        <f>IF(ISBLANK(Data!H309),"",Data!H309)</f>
      </c>
      <c r="E276" s="36"/>
      <c r="F276" s="37">
        <f t="shared" si="30"/>
      </c>
      <c r="G276" s="38">
        <f t="shared" si="31"/>
      </c>
      <c r="H276" s="38">
        <f t="shared" si="32"/>
      </c>
      <c r="I276" s="38">
        <f t="shared" si="33"/>
      </c>
      <c r="J276" s="40">
        <f t="shared" si="34"/>
      </c>
      <c r="K276" s="36"/>
      <c r="L276" s="36"/>
      <c r="M276" s="36"/>
      <c r="N276" s="36"/>
    </row>
    <row r="277" spans="1:14" ht="12.75">
      <c r="A277" s="36"/>
      <c r="B277" s="36">
        <f>IF(ISBLANK(Data!D310),"",(IF(ISBLANK(Data!A310),IF(ISBLANK(Data!A309),IF(ISBLANK(Data!A308),IF(ISBLANK(Data!A307),IF(ISBLANK(Data!A306),IF(ISBLANK(Data!A305),"",(Data!A305)),(Data!A306)),(Data!A307)),(Data!A308)),(Data!A309)),(Data!A310))))</f>
      </c>
      <c r="C277" s="36">
        <f>IF(ISBLANK(Data!D310),"",Data!D310)</f>
      </c>
      <c r="D277" s="35">
        <f>IF(ISBLANK(Data!H310),"",Data!H310)</f>
      </c>
      <c r="E277" s="36"/>
      <c r="F277" s="37">
        <f t="shared" si="30"/>
      </c>
      <c r="G277" s="38">
        <f t="shared" si="31"/>
      </c>
      <c r="H277" s="38">
        <f t="shared" si="32"/>
      </c>
      <c r="I277" s="38">
        <f t="shared" si="33"/>
      </c>
      <c r="J277" s="40">
        <f t="shared" si="34"/>
      </c>
      <c r="K277" s="36"/>
      <c r="L277" s="36"/>
      <c r="M277" s="36"/>
      <c r="N277" s="36"/>
    </row>
    <row r="278" spans="1:14" ht="12.75">
      <c r="A278" s="36"/>
      <c r="B278" s="36">
        <f>IF(ISBLANK(Data!D311),"",(IF(ISBLANK(Data!A311),IF(ISBLANK(Data!A310),IF(ISBLANK(Data!A309),IF(ISBLANK(Data!A308),IF(ISBLANK(Data!A307),IF(ISBLANK(Data!A306),"",(Data!A306)),(Data!A307)),(Data!A308)),(Data!A309)),(Data!A310)),(Data!A311))))</f>
      </c>
      <c r="C278" s="36">
        <f>IF(ISBLANK(Data!D311),"",Data!D311)</f>
      </c>
      <c r="D278" s="35">
        <f>IF(ISBLANK(Data!H311),"",Data!H311)</f>
      </c>
      <c r="E278" s="36"/>
      <c r="F278" s="37">
        <f t="shared" si="30"/>
      </c>
      <c r="G278" s="38">
        <f t="shared" si="31"/>
      </c>
      <c r="H278" s="38">
        <f t="shared" si="32"/>
      </c>
      <c r="I278" s="38">
        <f t="shared" si="33"/>
      </c>
      <c r="J278" s="40">
        <f t="shared" si="34"/>
      </c>
      <c r="K278" s="36"/>
      <c r="L278" s="36"/>
      <c r="M278" s="36"/>
      <c r="N278" s="36"/>
    </row>
    <row r="279" spans="1:14" ht="12.75">
      <c r="A279" s="36"/>
      <c r="B279" s="36">
        <f>IF(ISBLANK(Data!D312),"",(IF(ISBLANK(Data!A312),IF(ISBLANK(Data!A311),IF(ISBLANK(Data!A310),IF(ISBLANK(Data!A309),IF(ISBLANK(Data!A308),IF(ISBLANK(Data!A307),"",(Data!A307)),(Data!A308)),(Data!A309)),(Data!A310)),(Data!A311)),(Data!A312))))</f>
      </c>
      <c r="C279" s="36">
        <f>IF(ISBLANK(Data!D312),"",Data!D312)</f>
      </c>
      <c r="D279" s="35">
        <f>IF(ISBLANK(Data!H312),"",Data!H312)</f>
      </c>
      <c r="E279" s="36"/>
      <c r="F279" s="37">
        <f t="shared" si="30"/>
      </c>
      <c r="G279" s="38">
        <f t="shared" si="31"/>
      </c>
      <c r="H279" s="38">
        <f t="shared" si="32"/>
      </c>
      <c r="I279" s="38">
        <f t="shared" si="33"/>
      </c>
      <c r="J279" s="40">
        <f t="shared" si="34"/>
      </c>
      <c r="K279" s="36"/>
      <c r="L279" s="36"/>
      <c r="M279" s="36"/>
      <c r="N279" s="36"/>
    </row>
    <row r="280" spans="1:14" ht="12.75">
      <c r="A280" s="36"/>
      <c r="B280" s="36">
        <f>IF(ISBLANK(Data!D313),"",(IF(ISBLANK(Data!A313),IF(ISBLANK(Data!A312),IF(ISBLANK(Data!A311),IF(ISBLANK(Data!A310),IF(ISBLANK(Data!A309),IF(ISBLANK(Data!A308),"",(Data!A308)),(Data!A309)),(Data!A310)),(Data!A311)),(Data!A312)),(Data!A313))))</f>
      </c>
      <c r="C280" s="36">
        <f>IF(ISBLANK(Data!D313),"",Data!D313)</f>
      </c>
      <c r="D280" s="35">
        <f>IF(ISBLANK(Data!H313),"",Data!H313)</f>
      </c>
      <c r="E280" s="36"/>
      <c r="F280" s="37">
        <f t="shared" si="30"/>
      </c>
      <c r="G280" s="38">
        <f t="shared" si="31"/>
      </c>
      <c r="H280" s="38">
        <f t="shared" si="32"/>
      </c>
      <c r="I280" s="38">
        <f t="shared" si="33"/>
      </c>
      <c r="J280" s="40">
        <f t="shared" si="34"/>
      </c>
      <c r="K280" s="36"/>
      <c r="L280" s="36"/>
      <c r="M280" s="36"/>
      <c r="N280" s="36"/>
    </row>
    <row r="281" spans="1:14" ht="12.75">
      <c r="A281" s="36"/>
      <c r="B281" s="36">
        <f>IF(ISBLANK(Data!D314),"",(IF(ISBLANK(Data!A314),IF(ISBLANK(Data!A313),IF(ISBLANK(Data!A312),IF(ISBLANK(Data!A311),IF(ISBLANK(Data!A310),IF(ISBLANK(Data!A309),"",(Data!A309)),(Data!A310)),(Data!A311)),(Data!A312)),(Data!A313)),(Data!A314))))</f>
      </c>
      <c r="C281" s="36">
        <f>IF(ISBLANK(Data!D314),"",Data!D314)</f>
      </c>
      <c r="D281" s="35">
        <f>IF(ISBLANK(Data!H314),"",Data!H314)</f>
      </c>
      <c r="E281" s="36"/>
      <c r="F281" s="37">
        <f t="shared" si="30"/>
      </c>
      <c r="G281" s="38">
        <f t="shared" si="31"/>
      </c>
      <c r="H281" s="38">
        <f t="shared" si="32"/>
      </c>
      <c r="I281" s="38">
        <f t="shared" si="33"/>
      </c>
      <c r="J281" s="40">
        <f t="shared" si="34"/>
      </c>
      <c r="K281" s="36"/>
      <c r="L281" s="36"/>
      <c r="M281" s="36"/>
      <c r="N281" s="36"/>
    </row>
    <row r="282" spans="1:14" ht="12.75">
      <c r="A282" s="36"/>
      <c r="B282" s="36">
        <f>IF(ISBLANK(Data!D315),"",(IF(ISBLANK(Data!A315),IF(ISBLANK(Data!A314),IF(ISBLANK(Data!A313),IF(ISBLANK(Data!A312),IF(ISBLANK(Data!A311),IF(ISBLANK(Data!A310),"",(Data!A310)),(Data!A311)),(Data!A312)),(Data!A313)),(Data!A314)),(Data!A315))))</f>
      </c>
      <c r="C282" s="36">
        <f>IF(ISBLANK(Data!D315),"",Data!D315)</f>
      </c>
      <c r="D282" s="35">
        <f>IF(ISBLANK(Data!H315),"",Data!H315)</f>
      </c>
      <c r="E282" s="36"/>
      <c r="F282" s="37">
        <f t="shared" si="30"/>
      </c>
      <c r="G282" s="38">
        <f t="shared" si="31"/>
      </c>
      <c r="H282" s="38">
        <f t="shared" si="32"/>
      </c>
      <c r="I282" s="38">
        <f t="shared" si="33"/>
      </c>
      <c r="J282" s="40">
        <f t="shared" si="34"/>
      </c>
      <c r="K282" s="36"/>
      <c r="L282" s="36"/>
      <c r="M282" s="36"/>
      <c r="N282" s="36"/>
    </row>
    <row r="283" spans="1:14" ht="12.75">
      <c r="A283" s="36"/>
      <c r="B283" s="36">
        <f>IF(ISBLANK(Data!D316),"",(IF(ISBLANK(Data!A316),IF(ISBLANK(Data!A315),IF(ISBLANK(Data!A314),IF(ISBLANK(Data!A313),IF(ISBLANK(Data!A312),IF(ISBLANK(Data!A311),"",(Data!A311)),(Data!A312)),(Data!A313)),(Data!A314)),(Data!A315)),(Data!A316))))</f>
      </c>
      <c r="C283" s="36">
        <f>IF(ISBLANK(Data!D316),"",Data!D316)</f>
      </c>
      <c r="D283" s="35">
        <f>IF(ISBLANK(Data!H316),"",Data!H316)</f>
      </c>
      <c r="E283" s="36"/>
      <c r="F283" s="37">
        <f t="shared" si="30"/>
      </c>
      <c r="G283" s="38">
        <f t="shared" si="31"/>
      </c>
      <c r="H283" s="38">
        <f t="shared" si="32"/>
      </c>
      <c r="I283" s="38">
        <f t="shared" si="33"/>
      </c>
      <c r="J283" s="40">
        <f t="shared" si="34"/>
      </c>
      <c r="K283" s="36"/>
      <c r="L283" s="36"/>
      <c r="M283" s="36"/>
      <c r="N283" s="36"/>
    </row>
    <row r="284" spans="1:14" ht="12.75">
      <c r="A284" s="36"/>
      <c r="B284" s="36">
        <f>IF(ISBLANK(Data!D317),"",(IF(ISBLANK(Data!A317),IF(ISBLANK(Data!A316),IF(ISBLANK(Data!A315),IF(ISBLANK(Data!A314),IF(ISBLANK(Data!A313),IF(ISBLANK(Data!A312),"",(Data!A312)),(Data!A313)),(Data!A314)),(Data!A315)),(Data!A316)),(Data!A317))))</f>
      </c>
      <c r="C284" s="36">
        <f>IF(ISBLANK(Data!D317),"",Data!D317)</f>
      </c>
      <c r="D284" s="35">
        <f>IF(ISBLANK(Data!H317),"",Data!H317)</f>
      </c>
      <c r="E284" s="36"/>
      <c r="F284" s="37">
        <f t="shared" si="30"/>
      </c>
      <c r="G284" s="38">
        <f t="shared" si="31"/>
      </c>
      <c r="H284" s="38">
        <f t="shared" si="32"/>
      </c>
      <c r="I284" s="38">
        <f t="shared" si="33"/>
      </c>
      <c r="J284" s="40">
        <f t="shared" si="34"/>
      </c>
      <c r="K284" s="36"/>
      <c r="L284" s="36"/>
      <c r="M284" s="36"/>
      <c r="N284" s="36"/>
    </row>
    <row r="285" spans="1:14" ht="12.75">
      <c r="A285" s="36"/>
      <c r="B285" s="36">
        <f>IF(ISBLANK(Data!D318),"",(IF(ISBLANK(Data!A318),IF(ISBLANK(Data!A317),IF(ISBLANK(Data!A316),IF(ISBLANK(Data!A315),IF(ISBLANK(Data!A314),IF(ISBLANK(Data!A313),"",(Data!A313)),(Data!A314)),(Data!A315)),(Data!A316)),(Data!A317)),(Data!A318))))</f>
      </c>
      <c r="C285" s="36">
        <f>IF(ISBLANK(Data!D318),"",Data!D318)</f>
      </c>
      <c r="D285" s="35">
        <f>IF(ISBLANK(Data!H318),"",Data!H318)</f>
      </c>
      <c r="E285" s="36"/>
      <c r="F285" s="37">
        <f t="shared" si="30"/>
      </c>
      <c r="G285" s="38">
        <f t="shared" si="31"/>
      </c>
      <c r="H285" s="38">
        <f t="shared" si="32"/>
      </c>
      <c r="I285" s="38">
        <f t="shared" si="33"/>
      </c>
      <c r="J285" s="40">
        <f t="shared" si="34"/>
      </c>
      <c r="K285" s="36"/>
      <c r="L285" s="36"/>
      <c r="M285" s="36"/>
      <c r="N285" s="36"/>
    </row>
    <row r="286" spans="1:14" ht="12.75">
      <c r="A286" s="36"/>
      <c r="B286" s="36">
        <f>IF(ISBLANK(Data!D319),"",(IF(ISBLANK(Data!A319),IF(ISBLANK(Data!A318),IF(ISBLANK(Data!A317),IF(ISBLANK(Data!A316),IF(ISBLANK(Data!A315),IF(ISBLANK(Data!A314),"",(Data!A314)),(Data!A315)),(Data!A316)),(Data!A317)),(Data!A318)),(Data!A319))))</f>
      </c>
      <c r="C286" s="36">
        <f>IF(ISBLANK(Data!D319),"",Data!D319)</f>
      </c>
      <c r="D286" s="35">
        <f>IF(ISBLANK(Data!H319),"",Data!H319)</f>
      </c>
      <c r="E286" s="36"/>
      <c r="F286" s="37">
        <f t="shared" si="30"/>
      </c>
      <c r="G286" s="38">
        <f t="shared" si="31"/>
      </c>
      <c r="H286" s="38">
        <f t="shared" si="32"/>
      </c>
      <c r="I286" s="38">
        <f t="shared" si="33"/>
      </c>
      <c r="J286" s="40">
        <f t="shared" si="34"/>
      </c>
      <c r="K286" s="36"/>
      <c r="L286" s="36"/>
      <c r="M286" s="36"/>
      <c r="N286" s="36"/>
    </row>
    <row r="287" spans="1:14" ht="12.75">
      <c r="A287" s="36"/>
      <c r="B287" s="36">
        <f>IF(ISBLANK(Data!D320),"",(IF(ISBLANK(Data!A320),IF(ISBLANK(Data!A319),IF(ISBLANK(Data!A318),IF(ISBLANK(Data!A317),IF(ISBLANK(Data!A316),IF(ISBLANK(Data!A315),"",(Data!A315)),(Data!A316)),(Data!A317)),(Data!A318)),(Data!A319)),(Data!A320))))</f>
      </c>
      <c r="C287" s="36">
        <f>IF(ISBLANK(Data!D320),"",Data!D320)</f>
      </c>
      <c r="D287" s="35">
        <f>IF(ISBLANK(Data!H320),"",Data!H320)</f>
      </c>
      <c r="E287" s="36"/>
      <c r="F287" s="37">
        <f t="shared" si="30"/>
      </c>
      <c r="G287" s="38">
        <f t="shared" si="31"/>
      </c>
      <c r="H287" s="38">
        <f t="shared" si="32"/>
      </c>
      <c r="I287" s="38">
        <f t="shared" si="33"/>
      </c>
      <c r="J287" s="40">
        <f t="shared" si="34"/>
      </c>
      <c r="K287" s="36"/>
      <c r="L287" s="36"/>
      <c r="M287" s="36"/>
      <c r="N287" s="36"/>
    </row>
    <row r="288" spans="1:14" ht="12.75">
      <c r="A288" s="36"/>
      <c r="B288" s="36">
        <f>IF(ISBLANK(Data!D321),"",(IF(ISBLANK(Data!A321),IF(ISBLANK(Data!A320),IF(ISBLANK(Data!A319),IF(ISBLANK(Data!A318),IF(ISBLANK(Data!A317),IF(ISBLANK(Data!A316),"",(Data!A316)),(Data!A317)),(Data!A318)),(Data!A319)),(Data!A320)),(Data!A321))))</f>
      </c>
      <c r="C288" s="36">
        <f>IF(ISBLANK(Data!D321),"",Data!D321)</f>
      </c>
      <c r="D288" s="35">
        <f>IF(ISBLANK(Data!H321),"",Data!H321)</f>
      </c>
      <c r="E288" s="36"/>
      <c r="F288" s="37">
        <f t="shared" si="30"/>
      </c>
      <c r="G288" s="38">
        <f t="shared" si="31"/>
      </c>
      <c r="H288" s="38">
        <f t="shared" si="32"/>
      </c>
      <c r="I288" s="38">
        <f t="shared" si="33"/>
      </c>
      <c r="J288" s="40">
        <f t="shared" si="34"/>
      </c>
      <c r="K288" s="36"/>
      <c r="L288" s="36"/>
      <c r="M288" s="36"/>
      <c r="N288" s="36"/>
    </row>
    <row r="289" spans="1:14" ht="12.75">
      <c r="A289" s="36"/>
      <c r="B289" s="36">
        <f>IF(ISBLANK(Data!D322),"",(IF(ISBLANK(Data!A322),IF(ISBLANK(Data!A321),IF(ISBLANK(Data!A320),IF(ISBLANK(Data!A319),IF(ISBLANK(Data!A318),IF(ISBLANK(Data!A317),"",(Data!A317)),(Data!A318)),(Data!A319)),(Data!A320)),(Data!A321)),(Data!A322))))</f>
      </c>
      <c r="C289" s="36">
        <f>IF(ISBLANK(Data!D322),"",Data!D322)</f>
      </c>
      <c r="D289" s="35">
        <f>IF(ISBLANK(Data!H322),"",Data!H322)</f>
      </c>
      <c r="E289" s="36"/>
      <c r="F289" s="37">
        <f t="shared" si="30"/>
      </c>
      <c r="G289" s="38">
        <f t="shared" si="31"/>
      </c>
      <c r="H289" s="38">
        <f t="shared" si="32"/>
      </c>
      <c r="I289" s="38">
        <f t="shared" si="33"/>
      </c>
      <c r="J289" s="40">
        <f t="shared" si="34"/>
      </c>
      <c r="K289" s="36"/>
      <c r="L289" s="36"/>
      <c r="M289" s="36"/>
      <c r="N289" s="36"/>
    </row>
    <row r="290" spans="1:14" ht="12.75">
      <c r="A290" s="36"/>
      <c r="B290" s="36">
        <f>IF(ISBLANK(Data!D323),"",(IF(ISBLANK(Data!A323),IF(ISBLANK(Data!A322),IF(ISBLANK(Data!A321),IF(ISBLANK(Data!A320),IF(ISBLANK(Data!A319),IF(ISBLANK(Data!A318),"",(Data!A318)),(Data!A319)),(Data!A320)),(Data!A321)),(Data!A322)),(Data!A323))))</f>
      </c>
      <c r="C290" s="36">
        <f>IF(ISBLANK(Data!D323),"",Data!D323)</f>
      </c>
      <c r="D290" s="35">
        <f>IF(ISBLANK(Data!H323),"",Data!H323)</f>
      </c>
      <c r="E290" s="36"/>
      <c r="F290" s="37">
        <f t="shared" si="30"/>
      </c>
      <c r="G290" s="38">
        <f t="shared" si="31"/>
      </c>
      <c r="H290" s="38">
        <f t="shared" si="32"/>
      </c>
      <c r="I290" s="38">
        <f t="shared" si="33"/>
      </c>
      <c r="J290" s="40">
        <f t="shared" si="34"/>
      </c>
      <c r="K290" s="36"/>
      <c r="L290" s="36"/>
      <c r="M290" s="36"/>
      <c r="N290" s="36"/>
    </row>
    <row r="291" spans="1:14" ht="12.75">
      <c r="A291" s="36"/>
      <c r="B291" s="36">
        <f>IF(ISBLANK(Data!D324),"",(IF(ISBLANK(Data!A324),IF(ISBLANK(Data!A323),IF(ISBLANK(Data!A322),IF(ISBLANK(Data!A321),IF(ISBLANK(Data!A320),IF(ISBLANK(Data!A319),"",(Data!A319)),(Data!A320)),(Data!A321)),(Data!A322)),(Data!A323)),(Data!A324))))</f>
      </c>
      <c r="C291" s="36">
        <f>IF(ISBLANK(Data!D324),"",Data!D324)</f>
      </c>
      <c r="D291" s="35">
        <f>IF(ISBLANK(Data!H324),"",Data!H324)</f>
      </c>
      <c r="E291" s="36"/>
      <c r="F291" s="37">
        <f t="shared" si="30"/>
      </c>
      <c r="G291" s="38">
        <f t="shared" si="31"/>
      </c>
      <c r="H291" s="38">
        <f t="shared" si="32"/>
      </c>
      <c r="I291" s="38">
        <f t="shared" si="33"/>
      </c>
      <c r="J291" s="40">
        <f t="shared" si="34"/>
      </c>
      <c r="K291" s="36"/>
      <c r="L291" s="36"/>
      <c r="M291" s="36"/>
      <c r="N291" s="36"/>
    </row>
    <row r="292" spans="1:14" ht="12.75">
      <c r="A292" s="36"/>
      <c r="B292" s="36">
        <f>IF(ISBLANK(Data!D325),"",(IF(ISBLANK(Data!A325),IF(ISBLANK(Data!A324),IF(ISBLANK(Data!A323),IF(ISBLANK(Data!A322),IF(ISBLANK(Data!A321),IF(ISBLANK(Data!A320),"",(Data!A320)),(Data!A321)),(Data!A322)),(Data!A323)),(Data!A324)),(Data!A325))))</f>
      </c>
      <c r="C292" s="36">
        <f>IF(ISBLANK(Data!D325),"",Data!D325)</f>
      </c>
      <c r="D292" s="35">
        <f>IF(ISBLANK(Data!H325),"",Data!H325)</f>
      </c>
      <c r="E292" s="36"/>
      <c r="F292" s="37">
        <f t="shared" si="30"/>
      </c>
      <c r="G292" s="38">
        <f t="shared" si="31"/>
      </c>
      <c r="H292" s="38">
        <f t="shared" si="32"/>
      </c>
      <c r="I292" s="38">
        <f t="shared" si="33"/>
      </c>
      <c r="J292" s="40">
        <f t="shared" si="34"/>
      </c>
      <c r="K292" s="36"/>
      <c r="L292" s="36"/>
      <c r="M292" s="36"/>
      <c r="N292" s="36"/>
    </row>
    <row r="293" spans="1:14" ht="12.75">
      <c r="A293" s="36"/>
      <c r="B293" s="36">
        <f>IF(ISBLANK(Data!D326),"",(IF(ISBLANK(Data!A326),IF(ISBLANK(Data!A325),IF(ISBLANK(Data!A324),IF(ISBLANK(Data!A323),IF(ISBLANK(Data!A322),IF(ISBLANK(Data!A321),"",(Data!A321)),(Data!A322)),(Data!A323)),(Data!A324)),(Data!A325)),(Data!A326))))</f>
      </c>
      <c r="C293" s="36">
        <f>IF(ISBLANK(Data!D326),"",Data!D326)</f>
      </c>
      <c r="D293" s="35">
        <f>IF(ISBLANK(Data!H326),"",Data!H326)</f>
      </c>
      <c r="E293" s="36"/>
      <c r="F293" s="37">
        <f aca="true" t="shared" si="35" ref="F293:F356">IF(($D293=""),"",IF(OR($D293=1,$D293=3),1,0))</f>
      </c>
      <c r="G293" s="38">
        <f t="shared" si="31"/>
      </c>
      <c r="H293" s="38">
        <f t="shared" si="32"/>
      </c>
      <c r="I293" s="38">
        <f t="shared" si="33"/>
      </c>
      <c r="J293" s="40">
        <f t="shared" si="34"/>
      </c>
      <c r="K293" s="36"/>
      <c r="L293" s="36"/>
      <c r="M293" s="36"/>
      <c r="N293" s="36"/>
    </row>
    <row r="294" spans="1:14" ht="12.75">
      <c r="A294" s="36"/>
      <c r="B294" s="36">
        <f>IF(ISBLANK(Data!D327),"",(IF(ISBLANK(Data!A327),IF(ISBLANK(Data!A326),IF(ISBLANK(Data!A325),IF(ISBLANK(Data!A324),IF(ISBLANK(Data!A323),IF(ISBLANK(Data!A322),"",(Data!A322)),(Data!A323)),(Data!A324)),(Data!A325)),(Data!A326)),(Data!A327))))</f>
      </c>
      <c r="C294" s="36">
        <f>IF(ISBLANK(Data!D327),"",Data!D327)</f>
      </c>
      <c r="D294" s="35">
        <f>IF(ISBLANK(Data!H327),"",Data!H327)</f>
      </c>
      <c r="E294" s="36"/>
      <c r="F294" s="37">
        <f t="shared" si="35"/>
      </c>
      <c r="G294" s="38">
        <f t="shared" si="31"/>
      </c>
      <c r="H294" s="38">
        <f t="shared" si="32"/>
      </c>
      <c r="I294" s="38">
        <f t="shared" si="33"/>
      </c>
      <c r="J294" s="40">
        <f t="shared" si="34"/>
      </c>
      <c r="K294" s="36"/>
      <c r="L294" s="36"/>
      <c r="M294" s="36"/>
      <c r="N294" s="36"/>
    </row>
    <row r="295" spans="1:14" ht="12.75">
      <c r="A295" s="36"/>
      <c r="B295" s="36">
        <f>IF(ISBLANK(Data!D328),"",(IF(ISBLANK(Data!A328),IF(ISBLANK(Data!A327),IF(ISBLANK(Data!A326),IF(ISBLANK(Data!A325),IF(ISBLANK(Data!A324),IF(ISBLANK(Data!A323),"",(Data!A323)),(Data!A324)),(Data!A325)),(Data!A326)),(Data!A327)),(Data!A328))))</f>
      </c>
      <c r="C295" s="36">
        <f>IF(ISBLANK(Data!D328),"",Data!D328)</f>
      </c>
      <c r="D295" s="35">
        <f>IF(ISBLANK(Data!H328),"",Data!H328)</f>
      </c>
      <c r="E295" s="36"/>
      <c r="F295" s="37">
        <f t="shared" si="35"/>
      </c>
      <c r="G295" s="38">
        <f aca="true" t="shared" si="36" ref="G295:G358">IF(($D295=""),"",IF(OR($D295=1,$D295=2,$D295=3,$D295=4,$D295=5,$D295=6,$D295=7),1,0))</f>
      </c>
      <c r="H295" s="38">
        <f aca="true" t="shared" si="37" ref="H295:H358">IF(($D295=""),"",IF(OR($D295=1,$D295=2,$D295=5,$D295=6,$D295=9,$D295=11),1,0))</f>
      </c>
      <c r="I295" s="38">
        <f aca="true" t="shared" si="38" ref="I295:I358">IF(($D295=""),"",IF(OR($D295=1,$D295=2,$D295=10,$D295=11),1,0))</f>
      </c>
      <c r="J295" s="40">
        <f aca="true" t="shared" si="39" ref="J295:J358">IF(($D295=""),"",IF(OR($D295=1,$D295=2,$D295=4,$D295=5,$D295=8,$D295=10,$D295=11),1,0))</f>
      </c>
      <c r="K295" s="36"/>
      <c r="L295" s="36"/>
      <c r="M295" s="36"/>
      <c r="N295" s="36"/>
    </row>
    <row r="296" spans="1:14" ht="12.75">
      <c r="A296" s="36"/>
      <c r="B296" s="36">
        <f>IF(ISBLANK(Data!D329),"",(IF(ISBLANK(Data!A329),IF(ISBLANK(Data!A328),IF(ISBLANK(Data!A327),IF(ISBLANK(Data!A326),IF(ISBLANK(Data!A325),IF(ISBLANK(Data!A324),"",(Data!A324)),(Data!A325)),(Data!A326)),(Data!A327)),(Data!A328)),(Data!A329))))</f>
      </c>
      <c r="C296" s="36">
        <f>IF(ISBLANK(Data!D329),"",Data!D329)</f>
      </c>
      <c r="D296" s="35">
        <f>IF(ISBLANK(Data!H329),"",Data!H329)</f>
      </c>
      <c r="E296" s="36"/>
      <c r="F296" s="37">
        <f t="shared" si="35"/>
      </c>
      <c r="G296" s="38">
        <f t="shared" si="36"/>
      </c>
      <c r="H296" s="38">
        <f t="shared" si="37"/>
      </c>
      <c r="I296" s="38">
        <f t="shared" si="38"/>
      </c>
      <c r="J296" s="40">
        <f t="shared" si="39"/>
      </c>
      <c r="K296" s="36"/>
      <c r="L296" s="36"/>
      <c r="M296" s="36"/>
      <c r="N296" s="36"/>
    </row>
    <row r="297" spans="1:14" ht="12.75">
      <c r="A297" s="36"/>
      <c r="B297" s="36">
        <f>IF(ISBLANK(Data!D330),"",(IF(ISBLANK(Data!A330),IF(ISBLANK(Data!A329),IF(ISBLANK(Data!A328),IF(ISBLANK(Data!A327),IF(ISBLANK(Data!A326),IF(ISBLANK(Data!A325),"",(Data!A325)),(Data!A326)),(Data!A327)),(Data!A328)),(Data!A329)),(Data!A330))))</f>
      </c>
      <c r="C297" s="36">
        <f>IF(ISBLANK(Data!D330),"",Data!D330)</f>
      </c>
      <c r="D297" s="35">
        <f>IF(ISBLANK(Data!H330),"",Data!H330)</f>
      </c>
      <c r="E297" s="36"/>
      <c r="F297" s="37">
        <f t="shared" si="35"/>
      </c>
      <c r="G297" s="38">
        <f t="shared" si="36"/>
      </c>
      <c r="H297" s="38">
        <f t="shared" si="37"/>
      </c>
      <c r="I297" s="38">
        <f t="shared" si="38"/>
      </c>
      <c r="J297" s="40">
        <f t="shared" si="39"/>
      </c>
      <c r="K297" s="36"/>
      <c r="L297" s="36"/>
      <c r="M297" s="36"/>
      <c r="N297" s="36"/>
    </row>
    <row r="298" spans="1:14" ht="12.75">
      <c r="A298" s="36"/>
      <c r="B298" s="36">
        <f>IF(ISBLANK(Data!D331),"",(IF(ISBLANK(Data!A331),IF(ISBLANK(Data!A330),IF(ISBLANK(Data!A329),IF(ISBLANK(Data!A328),IF(ISBLANK(Data!A327),IF(ISBLANK(Data!A326),"",(Data!A326)),(Data!A327)),(Data!A328)),(Data!A329)),(Data!A330)),(Data!A331))))</f>
      </c>
      <c r="C298" s="36">
        <f>IF(ISBLANK(Data!D331),"",Data!D331)</f>
      </c>
      <c r="D298" s="35">
        <f>IF(ISBLANK(Data!H331),"",Data!H331)</f>
      </c>
      <c r="E298" s="36"/>
      <c r="F298" s="37">
        <f t="shared" si="35"/>
      </c>
      <c r="G298" s="38">
        <f t="shared" si="36"/>
      </c>
      <c r="H298" s="38">
        <f t="shared" si="37"/>
      </c>
      <c r="I298" s="38">
        <f t="shared" si="38"/>
      </c>
      <c r="J298" s="40">
        <f t="shared" si="39"/>
      </c>
      <c r="K298" s="36"/>
      <c r="L298" s="36"/>
      <c r="M298" s="36"/>
      <c r="N298" s="36"/>
    </row>
    <row r="299" spans="1:14" ht="12.75">
      <c r="A299" s="36"/>
      <c r="B299" s="36">
        <f>IF(ISBLANK(Data!D332),"",(IF(ISBLANK(Data!A332),IF(ISBLANK(Data!A331),IF(ISBLANK(Data!A330),IF(ISBLANK(Data!A329),IF(ISBLANK(Data!A328),IF(ISBLANK(Data!A327),"",(Data!A327)),(Data!A328)),(Data!A329)),(Data!A330)),(Data!A331)),(Data!A332))))</f>
      </c>
      <c r="C299" s="36">
        <f>IF(ISBLANK(Data!D332),"",Data!D332)</f>
      </c>
      <c r="D299" s="35">
        <f>IF(ISBLANK(Data!H332),"",Data!H332)</f>
      </c>
      <c r="E299" s="36"/>
      <c r="F299" s="37">
        <f t="shared" si="35"/>
      </c>
      <c r="G299" s="38">
        <f t="shared" si="36"/>
      </c>
      <c r="H299" s="38">
        <f t="shared" si="37"/>
      </c>
      <c r="I299" s="38">
        <f t="shared" si="38"/>
      </c>
      <c r="J299" s="40">
        <f t="shared" si="39"/>
      </c>
      <c r="K299" s="36"/>
      <c r="L299" s="36"/>
      <c r="M299" s="36"/>
      <c r="N299" s="36"/>
    </row>
    <row r="300" spans="1:14" ht="12.75">
      <c r="A300" s="36"/>
      <c r="B300" s="36">
        <f>IF(ISBLANK(Data!D333),"",(IF(ISBLANK(Data!A333),IF(ISBLANK(Data!A332),IF(ISBLANK(Data!A331),IF(ISBLANK(Data!A330),IF(ISBLANK(Data!A329),IF(ISBLANK(Data!A328),"",(Data!A328)),(Data!A329)),(Data!A330)),(Data!A331)),(Data!A332)),(Data!A333))))</f>
      </c>
      <c r="C300" s="36">
        <f>IF(ISBLANK(Data!D333),"",Data!D333)</f>
      </c>
      <c r="D300" s="35">
        <f>IF(ISBLANK(Data!H333),"",Data!H333)</f>
      </c>
      <c r="E300" s="36"/>
      <c r="F300" s="37">
        <f t="shared" si="35"/>
      </c>
      <c r="G300" s="38">
        <f t="shared" si="36"/>
      </c>
      <c r="H300" s="38">
        <f t="shared" si="37"/>
      </c>
      <c r="I300" s="38">
        <f t="shared" si="38"/>
      </c>
      <c r="J300" s="40">
        <f t="shared" si="39"/>
      </c>
      <c r="K300" s="36"/>
      <c r="L300" s="36"/>
      <c r="M300" s="36"/>
      <c r="N300" s="36"/>
    </row>
    <row r="301" spans="1:14" ht="12.75">
      <c r="A301" s="36"/>
      <c r="B301" s="36">
        <f>IF(ISBLANK(Data!D334),"",(IF(ISBLANK(Data!A334),IF(ISBLANK(Data!A333),IF(ISBLANK(Data!A332),IF(ISBLANK(Data!A331),IF(ISBLANK(Data!A330),IF(ISBLANK(Data!A329),"",(Data!A329)),(Data!A330)),(Data!A331)),(Data!A332)),(Data!A333)),(Data!A334))))</f>
      </c>
      <c r="C301" s="36">
        <f>IF(ISBLANK(Data!D334),"",Data!D334)</f>
      </c>
      <c r="D301" s="35">
        <f>IF(ISBLANK(Data!H334),"",Data!H334)</f>
      </c>
      <c r="E301" s="36"/>
      <c r="F301" s="37">
        <f t="shared" si="35"/>
      </c>
      <c r="G301" s="38">
        <f t="shared" si="36"/>
      </c>
      <c r="H301" s="38">
        <f t="shared" si="37"/>
      </c>
      <c r="I301" s="38">
        <f t="shared" si="38"/>
      </c>
      <c r="J301" s="40">
        <f t="shared" si="39"/>
      </c>
      <c r="K301" s="36"/>
      <c r="L301" s="36"/>
      <c r="M301" s="36"/>
      <c r="N301" s="36"/>
    </row>
    <row r="302" spans="1:14" ht="12.75">
      <c r="A302" s="36"/>
      <c r="B302" s="36">
        <f>IF(ISBLANK(Data!D335),"",(IF(ISBLANK(Data!A335),IF(ISBLANK(Data!A334),IF(ISBLANK(Data!A333),IF(ISBLANK(Data!A332),IF(ISBLANK(Data!A331),IF(ISBLANK(Data!A330),"",(Data!A330)),(Data!A331)),(Data!A332)),(Data!A333)),(Data!A334)),(Data!A335))))</f>
      </c>
      <c r="C302" s="36">
        <f>IF(ISBLANK(Data!D335),"",Data!D335)</f>
      </c>
      <c r="D302" s="35">
        <f>IF(ISBLANK(Data!H335),"",Data!H335)</f>
      </c>
      <c r="E302" s="36"/>
      <c r="F302" s="37">
        <f t="shared" si="35"/>
      </c>
      <c r="G302" s="38">
        <f t="shared" si="36"/>
      </c>
      <c r="H302" s="38">
        <f t="shared" si="37"/>
      </c>
      <c r="I302" s="38">
        <f t="shared" si="38"/>
      </c>
      <c r="J302" s="40">
        <f t="shared" si="39"/>
      </c>
      <c r="K302" s="36"/>
      <c r="L302" s="36"/>
      <c r="M302" s="36"/>
      <c r="N302" s="36"/>
    </row>
    <row r="303" spans="1:14" ht="12.75">
      <c r="A303" s="36"/>
      <c r="B303" s="36">
        <f>IF(ISBLANK(Data!D336),"",(IF(ISBLANK(Data!A336),IF(ISBLANK(Data!A335),IF(ISBLANK(Data!A334),IF(ISBLANK(Data!A333),IF(ISBLANK(Data!A332),IF(ISBLANK(Data!A331),"",(Data!A331)),(Data!A332)),(Data!A333)),(Data!A334)),(Data!A335)),(Data!A336))))</f>
      </c>
      <c r="C303" s="36">
        <f>IF(ISBLANK(Data!D336),"",Data!D336)</f>
      </c>
      <c r="D303" s="35">
        <f>IF(ISBLANK(Data!H336),"",Data!H336)</f>
      </c>
      <c r="E303" s="36"/>
      <c r="F303" s="37">
        <f t="shared" si="35"/>
      </c>
      <c r="G303" s="38">
        <f t="shared" si="36"/>
      </c>
      <c r="H303" s="38">
        <f t="shared" si="37"/>
      </c>
      <c r="I303" s="38">
        <f t="shared" si="38"/>
      </c>
      <c r="J303" s="40">
        <f t="shared" si="39"/>
      </c>
      <c r="K303" s="36"/>
      <c r="L303" s="36"/>
      <c r="M303" s="36"/>
      <c r="N303" s="36"/>
    </row>
    <row r="304" spans="1:14" ht="12.75">
      <c r="A304" s="36"/>
      <c r="B304" s="36">
        <f>IF(ISBLANK(Data!D337),"",(IF(ISBLANK(Data!A337),IF(ISBLANK(Data!A336),IF(ISBLANK(Data!A335),IF(ISBLANK(Data!A334),IF(ISBLANK(Data!A333),IF(ISBLANK(Data!A332),"",(Data!A332)),(Data!A333)),(Data!A334)),(Data!A335)),(Data!A336)),(Data!A337))))</f>
      </c>
      <c r="C304" s="36">
        <f>IF(ISBLANK(Data!D337),"",Data!D337)</f>
      </c>
      <c r="D304" s="35">
        <f>IF(ISBLANK(Data!H337),"",Data!H337)</f>
      </c>
      <c r="E304" s="36"/>
      <c r="F304" s="37">
        <f t="shared" si="35"/>
      </c>
      <c r="G304" s="38">
        <f t="shared" si="36"/>
      </c>
      <c r="H304" s="38">
        <f t="shared" si="37"/>
      </c>
      <c r="I304" s="38">
        <f t="shared" si="38"/>
      </c>
      <c r="J304" s="40">
        <f t="shared" si="39"/>
      </c>
      <c r="K304" s="36"/>
      <c r="L304" s="36"/>
      <c r="M304" s="36"/>
      <c r="N304" s="36"/>
    </row>
    <row r="305" spans="1:14" ht="12.75">
      <c r="A305" s="36"/>
      <c r="B305" s="36">
        <f>IF(ISBLANK(Data!D338),"",(IF(ISBLANK(Data!A338),IF(ISBLANK(Data!A337),IF(ISBLANK(Data!A336),IF(ISBLANK(Data!A335),IF(ISBLANK(Data!A334),IF(ISBLANK(Data!A333),"",(Data!A333)),(Data!A334)),(Data!A335)),(Data!A336)),(Data!A337)),(Data!A338))))</f>
      </c>
      <c r="C305" s="36">
        <f>IF(ISBLANK(Data!D338),"",Data!D338)</f>
      </c>
      <c r="D305" s="35">
        <f>IF(ISBLANK(Data!H338),"",Data!H338)</f>
      </c>
      <c r="E305" s="36"/>
      <c r="F305" s="37">
        <f t="shared" si="35"/>
      </c>
      <c r="G305" s="38">
        <f t="shared" si="36"/>
      </c>
      <c r="H305" s="38">
        <f t="shared" si="37"/>
      </c>
      <c r="I305" s="38">
        <f t="shared" si="38"/>
      </c>
      <c r="J305" s="40">
        <f t="shared" si="39"/>
      </c>
      <c r="K305" s="36"/>
      <c r="L305" s="36"/>
      <c r="M305" s="36"/>
      <c r="N305" s="36"/>
    </row>
    <row r="306" spans="1:14" ht="12.75">
      <c r="A306" s="36"/>
      <c r="B306" s="36">
        <f>IF(ISBLANK(Data!D339),"",(IF(ISBLANK(Data!A339),IF(ISBLANK(Data!A338),IF(ISBLANK(Data!A337),IF(ISBLANK(Data!A336),IF(ISBLANK(Data!A335),IF(ISBLANK(Data!A334),"",(Data!A334)),(Data!A335)),(Data!A336)),(Data!A337)),(Data!A338)),(Data!A339))))</f>
      </c>
      <c r="C306" s="36">
        <f>IF(ISBLANK(Data!D339),"",Data!D339)</f>
      </c>
      <c r="D306" s="35">
        <f>IF(ISBLANK(Data!H339),"",Data!H339)</f>
      </c>
      <c r="E306" s="36"/>
      <c r="F306" s="37">
        <f t="shared" si="35"/>
      </c>
      <c r="G306" s="38">
        <f t="shared" si="36"/>
      </c>
      <c r="H306" s="38">
        <f t="shared" si="37"/>
      </c>
      <c r="I306" s="38">
        <f t="shared" si="38"/>
      </c>
      <c r="J306" s="40">
        <f t="shared" si="39"/>
      </c>
      <c r="K306" s="36"/>
      <c r="L306" s="36"/>
      <c r="M306" s="36"/>
      <c r="N306" s="36"/>
    </row>
    <row r="307" spans="1:14" ht="12.75">
      <c r="A307" s="36"/>
      <c r="B307" s="36">
        <f>IF(ISBLANK(Data!D340),"",(IF(ISBLANK(Data!A340),IF(ISBLANK(Data!A339),IF(ISBLANK(Data!A338),IF(ISBLANK(Data!A337),IF(ISBLANK(Data!A336),IF(ISBLANK(Data!A335),"",(Data!A335)),(Data!A336)),(Data!A337)),(Data!A338)),(Data!A339)),(Data!A340))))</f>
      </c>
      <c r="C307" s="36">
        <f>IF(ISBLANK(Data!D340),"",Data!D340)</f>
      </c>
      <c r="D307" s="35">
        <f>IF(ISBLANK(Data!H340),"",Data!H340)</f>
      </c>
      <c r="E307" s="36"/>
      <c r="F307" s="37">
        <f t="shared" si="35"/>
      </c>
      <c r="G307" s="38">
        <f t="shared" si="36"/>
      </c>
      <c r="H307" s="38">
        <f t="shared" si="37"/>
      </c>
      <c r="I307" s="38">
        <f t="shared" si="38"/>
      </c>
      <c r="J307" s="40">
        <f t="shared" si="39"/>
      </c>
      <c r="K307" s="36"/>
      <c r="L307" s="36"/>
      <c r="M307" s="36"/>
      <c r="N307" s="36"/>
    </row>
    <row r="308" spans="1:14" ht="12.75">
      <c r="A308" s="36"/>
      <c r="B308" s="36">
        <f>IF(ISBLANK(Data!D341),"",(IF(ISBLANK(Data!A341),IF(ISBLANK(Data!A340),IF(ISBLANK(Data!A339),IF(ISBLANK(Data!A338),IF(ISBLANK(Data!A337),IF(ISBLANK(Data!A336),"",(Data!A336)),(Data!A337)),(Data!A338)),(Data!A339)),(Data!A340)),(Data!A341))))</f>
      </c>
      <c r="C308" s="36">
        <f>IF(ISBLANK(Data!D341),"",Data!D341)</f>
      </c>
      <c r="D308" s="35">
        <f>IF(ISBLANK(Data!H341),"",Data!H341)</f>
      </c>
      <c r="E308" s="36"/>
      <c r="F308" s="37">
        <f t="shared" si="35"/>
      </c>
      <c r="G308" s="38">
        <f t="shared" si="36"/>
      </c>
      <c r="H308" s="38">
        <f t="shared" si="37"/>
      </c>
      <c r="I308" s="38">
        <f t="shared" si="38"/>
      </c>
      <c r="J308" s="40">
        <f t="shared" si="39"/>
      </c>
      <c r="K308" s="36"/>
      <c r="L308" s="36"/>
      <c r="M308" s="36"/>
      <c r="N308" s="36"/>
    </row>
    <row r="309" spans="1:14" ht="12.75">
      <c r="A309" s="36"/>
      <c r="B309" s="36">
        <f>IF(ISBLANK(Data!D342),"",(IF(ISBLANK(Data!A342),IF(ISBLANK(Data!A341),IF(ISBLANK(Data!A340),IF(ISBLANK(Data!A339),IF(ISBLANK(Data!A338),IF(ISBLANK(Data!A337),"",(Data!A337)),(Data!A338)),(Data!A339)),(Data!A340)),(Data!A341)),(Data!A342))))</f>
      </c>
      <c r="C309" s="36">
        <f>IF(ISBLANK(Data!D342),"",Data!D342)</f>
      </c>
      <c r="D309" s="35">
        <f>IF(ISBLANK(Data!H342),"",Data!H342)</f>
      </c>
      <c r="E309" s="36"/>
      <c r="F309" s="37">
        <f t="shared" si="35"/>
      </c>
      <c r="G309" s="38">
        <f t="shared" si="36"/>
      </c>
      <c r="H309" s="38">
        <f t="shared" si="37"/>
      </c>
      <c r="I309" s="38">
        <f t="shared" si="38"/>
      </c>
      <c r="J309" s="40">
        <f t="shared" si="39"/>
      </c>
      <c r="K309" s="36"/>
      <c r="L309" s="36"/>
      <c r="M309" s="36"/>
      <c r="N309" s="36"/>
    </row>
    <row r="310" spans="1:14" ht="12.75">
      <c r="A310" s="36"/>
      <c r="B310" s="36">
        <f>IF(ISBLANK(Data!D343),"",(IF(ISBLANK(Data!A343),IF(ISBLANK(Data!A342),IF(ISBLANK(Data!A341),IF(ISBLANK(Data!A340),IF(ISBLANK(Data!A339),IF(ISBLANK(Data!A338),"",(Data!A338)),(Data!A339)),(Data!A340)),(Data!A341)),(Data!A342)),(Data!A343))))</f>
      </c>
      <c r="C310" s="36">
        <f>IF(ISBLANK(Data!D343),"",Data!D343)</f>
      </c>
      <c r="D310" s="35">
        <f>IF(ISBLANK(Data!H343),"",Data!H343)</f>
      </c>
      <c r="E310" s="36"/>
      <c r="F310" s="37">
        <f t="shared" si="35"/>
      </c>
      <c r="G310" s="38">
        <f t="shared" si="36"/>
      </c>
      <c r="H310" s="38">
        <f t="shared" si="37"/>
      </c>
      <c r="I310" s="38">
        <f t="shared" si="38"/>
      </c>
      <c r="J310" s="40">
        <f t="shared" si="39"/>
      </c>
      <c r="K310" s="36"/>
      <c r="L310" s="36"/>
      <c r="M310" s="36"/>
      <c r="N310" s="36"/>
    </row>
    <row r="311" spans="1:14" ht="12.75">
      <c r="A311" s="36"/>
      <c r="B311" s="36">
        <f>IF(ISBLANK(Data!D344),"",(IF(ISBLANK(Data!A344),IF(ISBLANK(Data!A343),IF(ISBLANK(Data!A342),IF(ISBLANK(Data!A341),IF(ISBLANK(Data!A340),IF(ISBLANK(Data!A339),"",(Data!A339)),(Data!A340)),(Data!A341)),(Data!A342)),(Data!A343)),(Data!A344))))</f>
      </c>
      <c r="C311" s="36">
        <f>IF(ISBLANK(Data!D344),"",Data!D344)</f>
      </c>
      <c r="D311" s="35">
        <f>IF(ISBLANK(Data!H344),"",Data!H344)</f>
      </c>
      <c r="E311" s="36"/>
      <c r="F311" s="37">
        <f t="shared" si="35"/>
      </c>
      <c r="G311" s="38">
        <f t="shared" si="36"/>
      </c>
      <c r="H311" s="38">
        <f t="shared" si="37"/>
      </c>
      <c r="I311" s="38">
        <f t="shared" si="38"/>
      </c>
      <c r="J311" s="40">
        <f t="shared" si="39"/>
      </c>
      <c r="K311" s="36"/>
      <c r="L311" s="36"/>
      <c r="M311" s="36"/>
      <c r="N311" s="36"/>
    </row>
    <row r="312" spans="1:14" ht="12.75">
      <c r="A312" s="36"/>
      <c r="B312" s="36">
        <f>IF(ISBLANK(Data!D345),"",(IF(ISBLANK(Data!A345),IF(ISBLANK(Data!A344),IF(ISBLANK(Data!A343),IF(ISBLANK(Data!A342),IF(ISBLANK(Data!A341),IF(ISBLANK(Data!A340),"",(Data!A340)),(Data!A341)),(Data!A342)),(Data!A343)),(Data!A344)),(Data!A345))))</f>
      </c>
      <c r="C312" s="36">
        <f>IF(ISBLANK(Data!D345),"",Data!D345)</f>
      </c>
      <c r="D312" s="35">
        <f>IF(ISBLANK(Data!H345),"",Data!H345)</f>
      </c>
      <c r="E312" s="36"/>
      <c r="F312" s="37">
        <f t="shared" si="35"/>
      </c>
      <c r="G312" s="38">
        <f t="shared" si="36"/>
      </c>
      <c r="H312" s="38">
        <f t="shared" si="37"/>
      </c>
      <c r="I312" s="38">
        <f t="shared" si="38"/>
      </c>
      <c r="J312" s="40">
        <f t="shared" si="39"/>
      </c>
      <c r="K312" s="36"/>
      <c r="L312" s="36"/>
      <c r="M312" s="36"/>
      <c r="N312" s="36"/>
    </row>
    <row r="313" spans="1:14" ht="12.75">
      <c r="A313" s="36"/>
      <c r="B313" s="36">
        <f>IF(ISBLANK(Data!D346),"",(IF(ISBLANK(Data!A346),IF(ISBLANK(Data!A345),IF(ISBLANK(Data!A344),IF(ISBLANK(Data!A343),IF(ISBLANK(Data!A342),IF(ISBLANK(Data!A341),"",(Data!A341)),(Data!A342)),(Data!A343)),(Data!A344)),(Data!A345)),(Data!A346))))</f>
      </c>
      <c r="C313" s="36">
        <f>IF(ISBLANK(Data!D346),"",Data!D346)</f>
      </c>
      <c r="D313" s="35">
        <f>IF(ISBLANK(Data!H346),"",Data!H346)</f>
      </c>
      <c r="E313" s="36"/>
      <c r="F313" s="37">
        <f t="shared" si="35"/>
      </c>
      <c r="G313" s="38">
        <f t="shared" si="36"/>
      </c>
      <c r="H313" s="38">
        <f t="shared" si="37"/>
      </c>
      <c r="I313" s="38">
        <f t="shared" si="38"/>
      </c>
      <c r="J313" s="40">
        <f t="shared" si="39"/>
      </c>
      <c r="K313" s="36"/>
      <c r="L313" s="36"/>
      <c r="M313" s="36"/>
      <c r="N313" s="36"/>
    </row>
    <row r="314" spans="1:14" ht="12.75">
      <c r="A314" s="36"/>
      <c r="B314" s="36">
        <f>IF(ISBLANK(Data!D347),"",(IF(ISBLANK(Data!A347),IF(ISBLANK(Data!A346),IF(ISBLANK(Data!A345),IF(ISBLANK(Data!A344),IF(ISBLANK(Data!A343),IF(ISBLANK(Data!A342),"",(Data!A342)),(Data!A343)),(Data!A344)),(Data!A345)),(Data!A346)),(Data!A347))))</f>
      </c>
      <c r="C314" s="36">
        <f>IF(ISBLANK(Data!D347),"",Data!D347)</f>
      </c>
      <c r="D314" s="35">
        <f>IF(ISBLANK(Data!H347),"",Data!H347)</f>
      </c>
      <c r="E314" s="36"/>
      <c r="F314" s="37">
        <f t="shared" si="35"/>
      </c>
      <c r="G314" s="38">
        <f t="shared" si="36"/>
      </c>
      <c r="H314" s="38">
        <f t="shared" si="37"/>
      </c>
      <c r="I314" s="38">
        <f t="shared" si="38"/>
      </c>
      <c r="J314" s="40">
        <f t="shared" si="39"/>
      </c>
      <c r="K314" s="36"/>
      <c r="L314" s="36"/>
      <c r="M314" s="36"/>
      <c r="N314" s="36"/>
    </row>
    <row r="315" spans="1:14" ht="12.75">
      <c r="A315" s="36"/>
      <c r="B315" s="36">
        <f>IF(ISBLANK(Data!D348),"",(IF(ISBLANK(Data!A348),IF(ISBLANK(Data!A347),IF(ISBLANK(Data!A346),IF(ISBLANK(Data!A345),IF(ISBLANK(Data!A344),IF(ISBLANK(Data!A343),"",(Data!A343)),(Data!A344)),(Data!A345)),(Data!A346)),(Data!A347)),(Data!A348))))</f>
      </c>
      <c r="C315" s="36">
        <f>IF(ISBLANK(Data!D348),"",Data!D348)</f>
      </c>
      <c r="D315" s="35">
        <f>IF(ISBLANK(Data!H348),"",Data!H348)</f>
      </c>
      <c r="E315" s="36"/>
      <c r="F315" s="37">
        <f t="shared" si="35"/>
      </c>
      <c r="G315" s="38">
        <f t="shared" si="36"/>
      </c>
      <c r="H315" s="38">
        <f t="shared" si="37"/>
      </c>
      <c r="I315" s="38">
        <f t="shared" si="38"/>
      </c>
      <c r="J315" s="40">
        <f t="shared" si="39"/>
      </c>
      <c r="K315" s="36"/>
      <c r="L315" s="36"/>
      <c r="M315" s="36"/>
      <c r="N315" s="36"/>
    </row>
    <row r="316" spans="1:14" ht="12.75">
      <c r="A316" s="36"/>
      <c r="B316" s="36">
        <f>IF(ISBLANK(Data!D349),"",(IF(ISBLANK(Data!A349),IF(ISBLANK(Data!A348),IF(ISBLANK(Data!A347),IF(ISBLANK(Data!A346),IF(ISBLANK(Data!A345),IF(ISBLANK(Data!A344),"",(Data!A344)),(Data!A345)),(Data!A346)),(Data!A347)),(Data!A348)),(Data!A349))))</f>
      </c>
      <c r="C316" s="36">
        <f>IF(ISBLANK(Data!D349),"",Data!D349)</f>
      </c>
      <c r="D316" s="35">
        <f>IF(ISBLANK(Data!H349),"",Data!H349)</f>
      </c>
      <c r="E316" s="36"/>
      <c r="F316" s="37">
        <f t="shared" si="35"/>
      </c>
      <c r="G316" s="38">
        <f t="shared" si="36"/>
      </c>
      <c r="H316" s="38">
        <f t="shared" si="37"/>
      </c>
      <c r="I316" s="38">
        <f t="shared" si="38"/>
      </c>
      <c r="J316" s="40">
        <f t="shared" si="39"/>
      </c>
      <c r="K316" s="36"/>
      <c r="L316" s="36"/>
      <c r="M316" s="36"/>
      <c r="N316" s="36"/>
    </row>
    <row r="317" spans="1:14" ht="12.75">
      <c r="A317" s="36"/>
      <c r="B317" s="36">
        <f>IF(ISBLANK(Data!D350),"",(IF(ISBLANK(Data!A350),IF(ISBLANK(Data!A349),IF(ISBLANK(Data!A348),IF(ISBLANK(Data!A347),IF(ISBLANK(Data!A346),IF(ISBLANK(Data!A345),"",(Data!A345)),(Data!A346)),(Data!A347)),(Data!A348)),(Data!A349)),(Data!A350))))</f>
      </c>
      <c r="C317" s="36">
        <f>IF(ISBLANK(Data!D350),"",Data!D350)</f>
      </c>
      <c r="D317" s="35">
        <f>IF(ISBLANK(Data!H350),"",Data!H350)</f>
      </c>
      <c r="E317" s="36"/>
      <c r="F317" s="37">
        <f t="shared" si="35"/>
      </c>
      <c r="G317" s="38">
        <f t="shared" si="36"/>
      </c>
      <c r="H317" s="38">
        <f t="shared" si="37"/>
      </c>
      <c r="I317" s="38">
        <f t="shared" si="38"/>
      </c>
      <c r="J317" s="40">
        <f t="shared" si="39"/>
      </c>
      <c r="K317" s="36"/>
      <c r="L317" s="36"/>
      <c r="M317" s="36"/>
      <c r="N317" s="36"/>
    </row>
    <row r="318" spans="1:14" ht="12.75">
      <c r="A318" s="36"/>
      <c r="B318" s="36">
        <f>IF(ISBLANK(Data!D351),"",(IF(ISBLANK(Data!A351),IF(ISBLANK(Data!A350),IF(ISBLANK(Data!A349),IF(ISBLANK(Data!A348),IF(ISBLANK(Data!A347),IF(ISBLANK(Data!A346),"",(Data!A346)),(Data!A347)),(Data!A348)),(Data!A349)),(Data!A350)),(Data!A351))))</f>
      </c>
      <c r="C318" s="36">
        <f>IF(ISBLANK(Data!D351),"",Data!D351)</f>
      </c>
      <c r="D318" s="35">
        <f>IF(ISBLANK(Data!H351),"",Data!H351)</f>
      </c>
      <c r="E318" s="36"/>
      <c r="F318" s="37">
        <f t="shared" si="35"/>
      </c>
      <c r="G318" s="38">
        <f t="shared" si="36"/>
      </c>
      <c r="H318" s="38">
        <f t="shared" si="37"/>
      </c>
      <c r="I318" s="38">
        <f t="shared" si="38"/>
      </c>
      <c r="J318" s="40">
        <f t="shared" si="39"/>
      </c>
      <c r="K318" s="36"/>
      <c r="L318" s="36"/>
      <c r="M318" s="36"/>
      <c r="N318" s="36"/>
    </row>
    <row r="319" spans="1:14" ht="12.75">
      <c r="A319" s="36"/>
      <c r="B319" s="36">
        <f>IF(ISBLANK(Data!D352),"",(IF(ISBLANK(Data!A352),IF(ISBLANK(Data!A351),IF(ISBLANK(Data!A350),IF(ISBLANK(Data!A349),IF(ISBLANK(Data!A348),IF(ISBLANK(Data!A347),"",(Data!A347)),(Data!A348)),(Data!A349)),(Data!A350)),(Data!A351)),(Data!A352))))</f>
      </c>
      <c r="C319" s="36">
        <f>IF(ISBLANK(Data!D352),"",Data!D352)</f>
      </c>
      <c r="D319" s="35">
        <f>IF(ISBLANK(Data!H352),"",Data!H352)</f>
      </c>
      <c r="E319" s="36"/>
      <c r="F319" s="37">
        <f t="shared" si="35"/>
      </c>
      <c r="G319" s="38">
        <f t="shared" si="36"/>
      </c>
      <c r="H319" s="38">
        <f t="shared" si="37"/>
      </c>
      <c r="I319" s="38">
        <f t="shared" si="38"/>
      </c>
      <c r="J319" s="40">
        <f t="shared" si="39"/>
      </c>
      <c r="K319" s="36"/>
      <c r="L319" s="36"/>
      <c r="M319" s="36"/>
      <c r="N319" s="36"/>
    </row>
    <row r="320" spans="1:14" ht="12.75">
      <c r="A320" s="36"/>
      <c r="B320" s="36">
        <f>IF(ISBLANK(Data!D353),"",(IF(ISBLANK(Data!A353),IF(ISBLANK(Data!A352),IF(ISBLANK(Data!A351),IF(ISBLANK(Data!A350),IF(ISBLANK(Data!A349),IF(ISBLANK(Data!A348),"",(Data!A348)),(Data!A349)),(Data!A350)),(Data!A351)),(Data!A352)),(Data!A353))))</f>
      </c>
      <c r="C320" s="36">
        <f>IF(ISBLANK(Data!D353),"",Data!D353)</f>
      </c>
      <c r="D320" s="35">
        <f>IF(ISBLANK(Data!H353),"",Data!H353)</f>
      </c>
      <c r="E320" s="36"/>
      <c r="F320" s="37">
        <f t="shared" si="35"/>
      </c>
      <c r="G320" s="38">
        <f t="shared" si="36"/>
      </c>
      <c r="H320" s="38">
        <f t="shared" si="37"/>
      </c>
      <c r="I320" s="38">
        <f t="shared" si="38"/>
      </c>
      <c r="J320" s="40">
        <f t="shared" si="39"/>
      </c>
      <c r="K320" s="36"/>
      <c r="L320" s="36"/>
      <c r="M320" s="36"/>
      <c r="N320" s="36"/>
    </row>
    <row r="321" spans="1:14" ht="12.75">
      <c r="A321" s="36"/>
      <c r="B321" s="36">
        <f>IF(ISBLANK(Data!D354),"",(IF(ISBLANK(Data!A354),IF(ISBLANK(Data!A353),IF(ISBLANK(Data!A352),IF(ISBLANK(Data!A351),IF(ISBLANK(Data!A350),IF(ISBLANK(Data!A349),"",(Data!A349)),(Data!A350)),(Data!A351)),(Data!A352)),(Data!A353)),(Data!A354))))</f>
      </c>
      <c r="C321" s="36">
        <f>IF(ISBLANK(Data!D354),"",Data!D354)</f>
      </c>
      <c r="D321" s="35">
        <f>IF(ISBLANK(Data!H354),"",Data!H354)</f>
      </c>
      <c r="E321" s="36"/>
      <c r="F321" s="37">
        <f t="shared" si="35"/>
      </c>
      <c r="G321" s="38">
        <f t="shared" si="36"/>
      </c>
      <c r="H321" s="38">
        <f t="shared" si="37"/>
      </c>
      <c r="I321" s="38">
        <f t="shared" si="38"/>
      </c>
      <c r="J321" s="40">
        <f t="shared" si="39"/>
      </c>
      <c r="K321" s="36"/>
      <c r="L321" s="36"/>
      <c r="M321" s="36"/>
      <c r="N321" s="36"/>
    </row>
    <row r="322" spans="1:14" ht="12.75">
      <c r="A322" s="36"/>
      <c r="B322" s="36">
        <f>IF(ISBLANK(Data!D355),"",(IF(ISBLANK(Data!A355),IF(ISBLANK(Data!A354),IF(ISBLANK(Data!A353),IF(ISBLANK(Data!A352),IF(ISBLANK(Data!A351),IF(ISBLANK(Data!A350),"",(Data!A350)),(Data!A351)),(Data!A352)),(Data!A353)),(Data!A354)),(Data!A355))))</f>
      </c>
      <c r="C322" s="36">
        <f>IF(ISBLANK(Data!D355),"",Data!D355)</f>
      </c>
      <c r="D322" s="35">
        <f>IF(ISBLANK(Data!H355),"",Data!H355)</f>
      </c>
      <c r="E322" s="36"/>
      <c r="F322" s="37">
        <f t="shared" si="35"/>
      </c>
      <c r="G322" s="38">
        <f t="shared" si="36"/>
      </c>
      <c r="H322" s="38">
        <f t="shared" si="37"/>
      </c>
      <c r="I322" s="38">
        <f t="shared" si="38"/>
      </c>
      <c r="J322" s="40">
        <f t="shared" si="39"/>
      </c>
      <c r="K322" s="36"/>
      <c r="L322" s="36"/>
      <c r="M322" s="36"/>
      <c r="N322" s="36"/>
    </row>
    <row r="323" spans="1:14" ht="12.75">
      <c r="A323" s="36"/>
      <c r="B323" s="36">
        <f>IF(ISBLANK(Data!D356),"",(IF(ISBLANK(Data!A356),IF(ISBLANK(Data!A355),IF(ISBLANK(Data!A354),IF(ISBLANK(Data!A353),IF(ISBLANK(Data!A352),IF(ISBLANK(Data!A351),"",(Data!A351)),(Data!A352)),(Data!A353)),(Data!A354)),(Data!A355)),(Data!A356))))</f>
      </c>
      <c r="C323" s="36">
        <f>IF(ISBLANK(Data!D356),"",Data!D356)</f>
      </c>
      <c r="D323" s="35">
        <f>IF(ISBLANK(Data!H356),"",Data!H356)</f>
      </c>
      <c r="E323" s="36"/>
      <c r="F323" s="37">
        <f t="shared" si="35"/>
      </c>
      <c r="G323" s="38">
        <f t="shared" si="36"/>
      </c>
      <c r="H323" s="38">
        <f t="shared" si="37"/>
      </c>
      <c r="I323" s="38">
        <f t="shared" si="38"/>
      </c>
      <c r="J323" s="40">
        <f t="shared" si="39"/>
      </c>
      <c r="K323" s="36"/>
      <c r="L323" s="36"/>
      <c r="M323" s="36"/>
      <c r="N323" s="36"/>
    </row>
    <row r="324" spans="1:14" ht="12.75">
      <c r="A324" s="36"/>
      <c r="B324" s="36">
        <f>IF(ISBLANK(Data!D357),"",(IF(ISBLANK(Data!A357),IF(ISBLANK(Data!A356),IF(ISBLANK(Data!A355),IF(ISBLANK(Data!A354),IF(ISBLANK(Data!A353),IF(ISBLANK(Data!A352),"",(Data!A352)),(Data!A353)),(Data!A354)),(Data!A355)),(Data!A356)),(Data!A357))))</f>
      </c>
      <c r="C324" s="36">
        <f>IF(ISBLANK(Data!D357),"",Data!D357)</f>
      </c>
      <c r="D324" s="35">
        <f>IF(ISBLANK(Data!H357),"",Data!H357)</f>
      </c>
      <c r="E324" s="36"/>
      <c r="F324" s="37">
        <f t="shared" si="35"/>
      </c>
      <c r="G324" s="38">
        <f t="shared" si="36"/>
      </c>
      <c r="H324" s="38">
        <f t="shared" si="37"/>
      </c>
      <c r="I324" s="38">
        <f t="shared" si="38"/>
      </c>
      <c r="J324" s="40">
        <f t="shared" si="39"/>
      </c>
      <c r="K324" s="36"/>
      <c r="L324" s="36"/>
      <c r="M324" s="36"/>
      <c r="N324" s="36"/>
    </row>
    <row r="325" spans="1:14" ht="12.75">
      <c r="A325" s="36"/>
      <c r="B325" s="36">
        <f>IF(ISBLANK(Data!D358),"",(IF(ISBLANK(Data!A358),IF(ISBLANK(Data!A357),IF(ISBLANK(Data!A356),IF(ISBLANK(Data!A355),IF(ISBLANK(Data!A354),IF(ISBLANK(Data!A353),"",(Data!A353)),(Data!A354)),(Data!A355)),(Data!A356)),(Data!A357)),(Data!A358))))</f>
      </c>
      <c r="C325" s="36">
        <f>IF(ISBLANK(Data!D358),"",Data!D358)</f>
      </c>
      <c r="D325" s="35">
        <f>IF(ISBLANK(Data!H358),"",Data!H358)</f>
      </c>
      <c r="E325" s="36"/>
      <c r="F325" s="37">
        <f t="shared" si="35"/>
      </c>
      <c r="G325" s="38">
        <f t="shared" si="36"/>
      </c>
      <c r="H325" s="38">
        <f t="shared" si="37"/>
      </c>
      <c r="I325" s="38">
        <f t="shared" si="38"/>
      </c>
      <c r="J325" s="40">
        <f t="shared" si="39"/>
      </c>
      <c r="K325" s="36"/>
      <c r="L325" s="36"/>
      <c r="M325" s="36"/>
      <c r="N325" s="36"/>
    </row>
    <row r="326" spans="1:14" ht="12.75">
      <c r="A326" s="36"/>
      <c r="B326" s="36">
        <f>IF(ISBLANK(Data!D359),"",(IF(ISBLANK(Data!A359),IF(ISBLANK(Data!A358),IF(ISBLANK(Data!A357),IF(ISBLANK(Data!A356),IF(ISBLANK(Data!A355),IF(ISBLANK(Data!A354),"",(Data!A354)),(Data!A355)),(Data!A356)),(Data!A357)),(Data!A358)),(Data!A359))))</f>
      </c>
      <c r="C326" s="36">
        <f>IF(ISBLANK(Data!D359),"",Data!D359)</f>
      </c>
      <c r="D326" s="35">
        <f>IF(ISBLANK(Data!H359),"",Data!H359)</f>
      </c>
      <c r="E326" s="36"/>
      <c r="F326" s="37">
        <f t="shared" si="35"/>
      </c>
      <c r="G326" s="38">
        <f t="shared" si="36"/>
      </c>
      <c r="H326" s="38">
        <f t="shared" si="37"/>
      </c>
      <c r="I326" s="38">
        <f t="shared" si="38"/>
      </c>
      <c r="J326" s="40">
        <f t="shared" si="39"/>
      </c>
      <c r="K326" s="36"/>
      <c r="L326" s="36"/>
      <c r="M326" s="36"/>
      <c r="N326" s="36"/>
    </row>
    <row r="327" spans="1:14" ht="12.75">
      <c r="A327" s="36"/>
      <c r="B327" s="36">
        <f>IF(ISBLANK(Data!D360),"",(IF(ISBLANK(Data!A360),IF(ISBLANK(Data!A359),IF(ISBLANK(Data!A358),IF(ISBLANK(Data!A357),IF(ISBLANK(Data!A356),IF(ISBLANK(Data!A355),"",(Data!A355)),(Data!A356)),(Data!A357)),(Data!A358)),(Data!A359)),(Data!A360))))</f>
      </c>
      <c r="C327" s="36">
        <f>IF(ISBLANK(Data!D360),"",Data!D360)</f>
      </c>
      <c r="D327" s="35">
        <f>IF(ISBLANK(Data!H360),"",Data!H360)</f>
      </c>
      <c r="E327" s="36"/>
      <c r="F327" s="37">
        <f t="shared" si="35"/>
      </c>
      <c r="G327" s="38">
        <f t="shared" si="36"/>
      </c>
      <c r="H327" s="38">
        <f t="shared" si="37"/>
      </c>
      <c r="I327" s="38">
        <f t="shared" si="38"/>
      </c>
      <c r="J327" s="40">
        <f t="shared" si="39"/>
      </c>
      <c r="K327" s="36"/>
      <c r="L327" s="36"/>
      <c r="M327" s="36"/>
      <c r="N327" s="36"/>
    </row>
    <row r="328" spans="1:14" ht="12.75">
      <c r="A328" s="36"/>
      <c r="B328" s="36">
        <f>IF(ISBLANK(Data!D361),"",(IF(ISBLANK(Data!A361),IF(ISBLANK(Data!A360),IF(ISBLANK(Data!A359),IF(ISBLANK(Data!A358),IF(ISBLANK(Data!A357),IF(ISBLANK(Data!A356),"",(Data!A356)),(Data!A357)),(Data!A358)),(Data!A359)),(Data!A360)),(Data!A361))))</f>
      </c>
      <c r="C328" s="36">
        <f>IF(ISBLANK(Data!D361),"",Data!D361)</f>
      </c>
      <c r="D328" s="35">
        <f>IF(ISBLANK(Data!H361),"",Data!H361)</f>
      </c>
      <c r="E328" s="36"/>
      <c r="F328" s="37">
        <f t="shared" si="35"/>
      </c>
      <c r="G328" s="38">
        <f t="shared" si="36"/>
      </c>
      <c r="H328" s="38">
        <f t="shared" si="37"/>
      </c>
      <c r="I328" s="38">
        <f t="shared" si="38"/>
      </c>
      <c r="J328" s="40">
        <f t="shared" si="39"/>
      </c>
      <c r="K328" s="36"/>
      <c r="L328" s="36"/>
      <c r="M328" s="36"/>
      <c r="N328" s="36"/>
    </row>
    <row r="329" spans="1:14" ht="12.75">
      <c r="A329" s="36"/>
      <c r="B329" s="36">
        <f>IF(ISBLANK(Data!D362),"",(IF(ISBLANK(Data!A362),IF(ISBLANK(Data!A361),IF(ISBLANK(Data!A360),IF(ISBLANK(Data!A359),IF(ISBLANK(Data!A358),IF(ISBLANK(Data!A357),"",(Data!A357)),(Data!A358)),(Data!A359)),(Data!A360)),(Data!A361)),(Data!A362))))</f>
      </c>
      <c r="C329" s="36">
        <f>IF(ISBLANK(Data!D362),"",Data!D362)</f>
      </c>
      <c r="D329" s="35">
        <f>IF(ISBLANK(Data!H362),"",Data!H362)</f>
      </c>
      <c r="E329" s="36"/>
      <c r="F329" s="37">
        <f t="shared" si="35"/>
      </c>
      <c r="G329" s="38">
        <f t="shared" si="36"/>
      </c>
      <c r="H329" s="38">
        <f t="shared" si="37"/>
      </c>
      <c r="I329" s="38">
        <f t="shared" si="38"/>
      </c>
      <c r="J329" s="40">
        <f t="shared" si="39"/>
      </c>
      <c r="K329" s="36"/>
      <c r="L329" s="36"/>
      <c r="M329" s="36"/>
      <c r="N329" s="36"/>
    </row>
    <row r="330" spans="1:14" ht="12.75">
      <c r="A330" s="36"/>
      <c r="B330" s="36">
        <f>IF(ISBLANK(Data!D363),"",(IF(ISBLANK(Data!A363),IF(ISBLANK(Data!A362),IF(ISBLANK(Data!A361),IF(ISBLANK(Data!A360),IF(ISBLANK(Data!A359),IF(ISBLANK(Data!A358),"",(Data!A358)),(Data!A359)),(Data!A360)),(Data!A361)),(Data!A362)),(Data!A363))))</f>
      </c>
      <c r="C330" s="36">
        <f>IF(ISBLANK(Data!D363),"",Data!D363)</f>
      </c>
      <c r="D330" s="35">
        <f>IF(ISBLANK(Data!H363),"",Data!H363)</f>
      </c>
      <c r="E330" s="36"/>
      <c r="F330" s="37">
        <f t="shared" si="35"/>
      </c>
      <c r="G330" s="38">
        <f t="shared" si="36"/>
      </c>
      <c r="H330" s="38">
        <f t="shared" si="37"/>
      </c>
      <c r="I330" s="38">
        <f t="shared" si="38"/>
      </c>
      <c r="J330" s="40">
        <f t="shared" si="39"/>
      </c>
      <c r="K330" s="36"/>
      <c r="L330" s="36"/>
      <c r="M330" s="36"/>
      <c r="N330" s="36"/>
    </row>
    <row r="331" spans="1:14" ht="12.75">
      <c r="A331" s="36"/>
      <c r="B331" s="36">
        <f>IF(ISBLANK(Data!D364),"",(IF(ISBLANK(Data!A364),IF(ISBLANK(Data!A363),IF(ISBLANK(Data!A362),IF(ISBLANK(Data!A361),IF(ISBLANK(Data!A360),IF(ISBLANK(Data!A359),"",(Data!A359)),(Data!A360)),(Data!A361)),(Data!A362)),(Data!A363)),(Data!A364))))</f>
      </c>
      <c r="C331" s="36">
        <f>IF(ISBLANK(Data!D364),"",Data!D364)</f>
      </c>
      <c r="D331" s="35">
        <f>IF(ISBLANK(Data!H364),"",Data!H364)</f>
      </c>
      <c r="E331" s="36"/>
      <c r="F331" s="37">
        <f t="shared" si="35"/>
      </c>
      <c r="G331" s="38">
        <f t="shared" si="36"/>
      </c>
      <c r="H331" s="38">
        <f t="shared" si="37"/>
      </c>
      <c r="I331" s="38">
        <f t="shared" si="38"/>
      </c>
      <c r="J331" s="40">
        <f t="shared" si="39"/>
      </c>
      <c r="K331" s="36"/>
      <c r="L331" s="36"/>
      <c r="M331" s="36"/>
      <c r="N331" s="36"/>
    </row>
    <row r="332" spans="1:14" ht="12.75">
      <c r="A332" s="36"/>
      <c r="B332" s="36">
        <f>IF(ISBLANK(Data!D365),"",(IF(ISBLANK(Data!A365),IF(ISBLANK(Data!A364),IF(ISBLANK(Data!A363),IF(ISBLANK(Data!A362),IF(ISBLANK(Data!A361),IF(ISBLANK(Data!A360),"",(Data!A360)),(Data!A361)),(Data!A362)),(Data!A363)),(Data!A364)),(Data!A365))))</f>
      </c>
      <c r="C332" s="36">
        <f>IF(ISBLANK(Data!D365),"",Data!D365)</f>
      </c>
      <c r="D332" s="35">
        <f>IF(ISBLANK(Data!H365),"",Data!H365)</f>
      </c>
      <c r="E332" s="36"/>
      <c r="F332" s="37">
        <f t="shared" si="35"/>
      </c>
      <c r="G332" s="38">
        <f t="shared" si="36"/>
      </c>
      <c r="H332" s="38">
        <f t="shared" si="37"/>
      </c>
      <c r="I332" s="38">
        <f t="shared" si="38"/>
      </c>
      <c r="J332" s="40">
        <f t="shared" si="39"/>
      </c>
      <c r="K332" s="36"/>
      <c r="L332" s="36"/>
      <c r="M332" s="36"/>
      <c r="N332" s="36"/>
    </row>
    <row r="333" spans="1:14" ht="12.75">
      <c r="A333" s="36"/>
      <c r="B333" s="36">
        <f>IF(ISBLANK(Data!D366),"",(IF(ISBLANK(Data!A366),IF(ISBLANK(Data!A365),IF(ISBLANK(Data!A364),IF(ISBLANK(Data!A363),IF(ISBLANK(Data!A362),IF(ISBLANK(Data!A361),"",(Data!A361)),(Data!A362)),(Data!A363)),(Data!A364)),(Data!A365)),(Data!A366))))</f>
      </c>
      <c r="C333" s="36">
        <f>IF(ISBLANK(Data!D366),"",Data!D366)</f>
      </c>
      <c r="D333" s="35">
        <f>IF(ISBLANK(Data!H366),"",Data!H366)</f>
      </c>
      <c r="E333" s="36"/>
      <c r="F333" s="37">
        <f t="shared" si="35"/>
      </c>
      <c r="G333" s="38">
        <f t="shared" si="36"/>
      </c>
      <c r="H333" s="38">
        <f t="shared" si="37"/>
      </c>
      <c r="I333" s="38">
        <f t="shared" si="38"/>
      </c>
      <c r="J333" s="40">
        <f t="shared" si="39"/>
      </c>
      <c r="K333" s="36"/>
      <c r="L333" s="36"/>
      <c r="M333" s="36"/>
      <c r="N333" s="36"/>
    </row>
    <row r="334" spans="1:14" ht="12.75">
      <c r="A334" s="36"/>
      <c r="B334" s="36">
        <f>IF(ISBLANK(Data!D367),"",(IF(ISBLANK(Data!A367),IF(ISBLANK(Data!A366),IF(ISBLANK(Data!A365),IF(ISBLANK(Data!A364),IF(ISBLANK(Data!A363),IF(ISBLANK(Data!A362),"",(Data!A362)),(Data!A363)),(Data!A364)),(Data!A365)),(Data!A366)),(Data!A367))))</f>
      </c>
      <c r="C334" s="36">
        <f>IF(ISBLANK(Data!D367),"",Data!D367)</f>
      </c>
      <c r="D334" s="35">
        <f>IF(ISBLANK(Data!H367),"",Data!H367)</f>
      </c>
      <c r="E334" s="36"/>
      <c r="F334" s="37">
        <f t="shared" si="35"/>
      </c>
      <c r="G334" s="38">
        <f t="shared" si="36"/>
      </c>
      <c r="H334" s="38">
        <f t="shared" si="37"/>
      </c>
      <c r="I334" s="38">
        <f t="shared" si="38"/>
      </c>
      <c r="J334" s="40">
        <f t="shared" si="39"/>
      </c>
      <c r="K334" s="36"/>
      <c r="L334" s="36"/>
      <c r="M334" s="36"/>
      <c r="N334" s="36"/>
    </row>
    <row r="335" spans="1:14" ht="12.75">
      <c r="A335" s="36"/>
      <c r="B335" s="36">
        <f>IF(ISBLANK(Data!D368),"",(IF(ISBLANK(Data!A368),IF(ISBLANK(Data!A367),IF(ISBLANK(Data!A366),IF(ISBLANK(Data!A365),IF(ISBLANK(Data!A364),IF(ISBLANK(Data!A363),"",(Data!A363)),(Data!A364)),(Data!A365)),(Data!A366)),(Data!A367)),(Data!A368))))</f>
      </c>
      <c r="C335" s="36">
        <f>IF(ISBLANK(Data!D368),"",Data!D368)</f>
      </c>
      <c r="D335" s="35">
        <f>IF(ISBLANK(Data!H368),"",Data!H368)</f>
      </c>
      <c r="E335" s="36"/>
      <c r="F335" s="37">
        <f t="shared" si="35"/>
      </c>
      <c r="G335" s="38">
        <f t="shared" si="36"/>
      </c>
      <c r="H335" s="38">
        <f t="shared" si="37"/>
      </c>
      <c r="I335" s="38">
        <f t="shared" si="38"/>
      </c>
      <c r="J335" s="40">
        <f t="shared" si="39"/>
      </c>
      <c r="K335" s="36"/>
      <c r="L335" s="36"/>
      <c r="M335" s="36"/>
      <c r="N335" s="36"/>
    </row>
    <row r="336" spans="1:14" ht="12.75">
      <c r="A336" s="36"/>
      <c r="B336" s="36">
        <f>IF(ISBLANK(Data!D369),"",(IF(ISBLANK(Data!A369),IF(ISBLANK(Data!A368),IF(ISBLANK(Data!A367),IF(ISBLANK(Data!A366),IF(ISBLANK(Data!A365),IF(ISBLANK(Data!A364),"",(Data!A364)),(Data!A365)),(Data!A366)),(Data!A367)),(Data!A368)),(Data!A369))))</f>
      </c>
      <c r="C336" s="36">
        <f>IF(ISBLANK(Data!D369),"",Data!D369)</f>
      </c>
      <c r="D336" s="35">
        <f>IF(ISBLANK(Data!H369),"",Data!H369)</f>
      </c>
      <c r="E336" s="36"/>
      <c r="F336" s="37">
        <f t="shared" si="35"/>
      </c>
      <c r="G336" s="38">
        <f t="shared" si="36"/>
      </c>
      <c r="H336" s="38">
        <f t="shared" si="37"/>
      </c>
      <c r="I336" s="38">
        <f t="shared" si="38"/>
      </c>
      <c r="J336" s="40">
        <f t="shared" si="39"/>
      </c>
      <c r="K336" s="36"/>
      <c r="L336" s="36"/>
      <c r="M336" s="36"/>
      <c r="N336" s="36"/>
    </row>
    <row r="337" spans="1:14" ht="12.75">
      <c r="A337" s="36"/>
      <c r="B337" s="36">
        <f>IF(ISBLANK(Data!D370),"",(IF(ISBLANK(Data!A370),IF(ISBLANK(Data!A369),IF(ISBLANK(Data!A368),IF(ISBLANK(Data!A367),IF(ISBLANK(Data!A366),IF(ISBLANK(Data!A365),"",(Data!A365)),(Data!A366)),(Data!A367)),(Data!A368)),(Data!A369)),(Data!A370))))</f>
      </c>
      <c r="C337" s="36">
        <f>IF(ISBLANK(Data!D370),"",Data!D370)</f>
      </c>
      <c r="D337" s="35">
        <f>IF(ISBLANK(Data!H370),"",Data!H370)</f>
      </c>
      <c r="E337" s="36"/>
      <c r="F337" s="37">
        <f t="shared" si="35"/>
      </c>
      <c r="G337" s="38">
        <f t="shared" si="36"/>
      </c>
      <c r="H337" s="38">
        <f t="shared" si="37"/>
      </c>
      <c r="I337" s="38">
        <f t="shared" si="38"/>
      </c>
      <c r="J337" s="40">
        <f t="shared" si="39"/>
      </c>
      <c r="K337" s="36"/>
      <c r="L337" s="36"/>
      <c r="M337" s="36"/>
      <c r="N337" s="36"/>
    </row>
    <row r="338" spans="1:14" ht="12.75">
      <c r="A338" s="36"/>
      <c r="B338" s="36">
        <f>IF(ISBLANK(Data!D371),"",(IF(ISBLANK(Data!A371),IF(ISBLANK(Data!A370),IF(ISBLANK(Data!A369),IF(ISBLANK(Data!A368),IF(ISBLANK(Data!A367),IF(ISBLANK(Data!A366),"",(Data!A366)),(Data!A367)),(Data!A368)),(Data!A369)),(Data!A370)),(Data!A371))))</f>
      </c>
      <c r="C338" s="36">
        <f>IF(ISBLANK(Data!D371),"",Data!D371)</f>
      </c>
      <c r="D338" s="35">
        <f>IF(ISBLANK(Data!H371),"",Data!H371)</f>
      </c>
      <c r="E338" s="36"/>
      <c r="F338" s="37">
        <f t="shared" si="35"/>
      </c>
      <c r="G338" s="38">
        <f t="shared" si="36"/>
      </c>
      <c r="H338" s="38">
        <f t="shared" si="37"/>
      </c>
      <c r="I338" s="38">
        <f t="shared" si="38"/>
      </c>
      <c r="J338" s="40">
        <f t="shared" si="39"/>
      </c>
      <c r="K338" s="36"/>
      <c r="L338" s="36"/>
      <c r="M338" s="36"/>
      <c r="N338" s="36"/>
    </row>
    <row r="339" spans="1:14" ht="12.75">
      <c r="A339" s="36"/>
      <c r="B339" s="36">
        <f>IF(ISBLANK(Data!D372),"",(IF(ISBLANK(Data!A372),IF(ISBLANK(Data!A371),IF(ISBLANK(Data!A370),IF(ISBLANK(Data!A369),IF(ISBLANK(Data!A368),IF(ISBLANK(Data!A367),"",(Data!A367)),(Data!A368)),(Data!A369)),(Data!A370)),(Data!A371)),(Data!A372))))</f>
      </c>
      <c r="C339" s="36">
        <f>IF(ISBLANK(Data!D372),"",Data!D372)</f>
      </c>
      <c r="D339" s="35">
        <f>IF(ISBLANK(Data!H372),"",Data!H372)</f>
      </c>
      <c r="E339" s="36"/>
      <c r="F339" s="37">
        <f t="shared" si="35"/>
      </c>
      <c r="G339" s="38">
        <f t="shared" si="36"/>
      </c>
      <c r="H339" s="38">
        <f t="shared" si="37"/>
      </c>
      <c r="I339" s="38">
        <f t="shared" si="38"/>
      </c>
      <c r="J339" s="40">
        <f t="shared" si="39"/>
      </c>
      <c r="K339" s="36"/>
      <c r="L339" s="36"/>
      <c r="M339" s="36"/>
      <c r="N339" s="36"/>
    </row>
    <row r="340" spans="1:14" ht="12.75">
      <c r="A340" s="36"/>
      <c r="B340" s="36">
        <f>IF(ISBLANK(Data!D373),"",(IF(ISBLANK(Data!A373),IF(ISBLANK(Data!A372),IF(ISBLANK(Data!A371),IF(ISBLANK(Data!A370),IF(ISBLANK(Data!A369),IF(ISBLANK(Data!A368),"",(Data!A368)),(Data!A369)),(Data!A370)),(Data!A371)),(Data!A372)),(Data!A373))))</f>
      </c>
      <c r="C340" s="36">
        <f>IF(ISBLANK(Data!D373),"",Data!D373)</f>
      </c>
      <c r="D340" s="35">
        <f>IF(ISBLANK(Data!H373),"",Data!H373)</f>
      </c>
      <c r="E340" s="36"/>
      <c r="F340" s="37">
        <f t="shared" si="35"/>
      </c>
      <c r="G340" s="38">
        <f t="shared" si="36"/>
      </c>
      <c r="H340" s="38">
        <f t="shared" si="37"/>
      </c>
      <c r="I340" s="38">
        <f t="shared" si="38"/>
      </c>
      <c r="J340" s="40">
        <f t="shared" si="39"/>
      </c>
      <c r="K340" s="36"/>
      <c r="L340" s="36"/>
      <c r="M340" s="36"/>
      <c r="N340" s="36"/>
    </row>
    <row r="341" spans="1:14" ht="12.75">
      <c r="A341" s="36"/>
      <c r="B341" s="36">
        <f>IF(ISBLANK(Data!D374),"",(IF(ISBLANK(Data!A374),IF(ISBLANK(Data!A373),IF(ISBLANK(Data!A372),IF(ISBLANK(Data!A371),IF(ISBLANK(Data!A370),IF(ISBLANK(Data!A369),"",(Data!A369)),(Data!A370)),(Data!A371)),(Data!A372)),(Data!A373)),(Data!A374))))</f>
      </c>
      <c r="C341" s="36">
        <f>IF(ISBLANK(Data!D374),"",Data!D374)</f>
      </c>
      <c r="D341" s="35">
        <f>IF(ISBLANK(Data!H374),"",Data!H374)</f>
      </c>
      <c r="E341" s="36"/>
      <c r="F341" s="37">
        <f t="shared" si="35"/>
      </c>
      <c r="G341" s="38">
        <f t="shared" si="36"/>
      </c>
      <c r="H341" s="38">
        <f t="shared" si="37"/>
      </c>
      <c r="I341" s="38">
        <f t="shared" si="38"/>
      </c>
      <c r="J341" s="40">
        <f t="shared" si="39"/>
      </c>
      <c r="K341" s="36"/>
      <c r="L341" s="36"/>
      <c r="M341" s="36"/>
      <c r="N341" s="36"/>
    </row>
    <row r="342" spans="1:14" ht="12.75">
      <c r="A342" s="36"/>
      <c r="B342" s="36">
        <f>IF(ISBLANK(Data!D375),"",(IF(ISBLANK(Data!A375),IF(ISBLANK(Data!A374),IF(ISBLANK(Data!A373),IF(ISBLANK(Data!A372),IF(ISBLANK(Data!A371),IF(ISBLANK(Data!A370),"",(Data!A370)),(Data!A371)),(Data!A372)),(Data!A373)),(Data!A374)),(Data!A375))))</f>
      </c>
      <c r="C342" s="36">
        <f>IF(ISBLANK(Data!D375),"",Data!D375)</f>
      </c>
      <c r="D342" s="35">
        <f>IF(ISBLANK(Data!H375),"",Data!H375)</f>
      </c>
      <c r="E342" s="36"/>
      <c r="F342" s="37">
        <f t="shared" si="35"/>
      </c>
      <c r="G342" s="38">
        <f t="shared" si="36"/>
      </c>
      <c r="H342" s="38">
        <f t="shared" si="37"/>
      </c>
      <c r="I342" s="38">
        <f t="shared" si="38"/>
      </c>
      <c r="J342" s="40">
        <f t="shared" si="39"/>
      </c>
      <c r="K342" s="36"/>
      <c r="L342" s="36"/>
      <c r="M342" s="36"/>
      <c r="N342" s="36"/>
    </row>
    <row r="343" spans="1:14" ht="12.75">
      <c r="A343" s="36"/>
      <c r="B343" s="36">
        <f>IF(ISBLANK(Data!D376),"",(IF(ISBLANK(Data!A376),IF(ISBLANK(Data!A375),IF(ISBLANK(Data!A374),IF(ISBLANK(Data!A373),IF(ISBLANK(Data!A372),IF(ISBLANK(Data!A371),"",(Data!A371)),(Data!A372)),(Data!A373)),(Data!A374)),(Data!A375)),(Data!A376))))</f>
      </c>
      <c r="C343" s="36">
        <f>IF(ISBLANK(Data!D376),"",Data!D376)</f>
      </c>
      <c r="D343" s="35">
        <f>IF(ISBLANK(Data!H376),"",Data!H376)</f>
      </c>
      <c r="E343" s="36"/>
      <c r="F343" s="37">
        <f t="shared" si="35"/>
      </c>
      <c r="G343" s="38">
        <f t="shared" si="36"/>
      </c>
      <c r="H343" s="38">
        <f t="shared" si="37"/>
      </c>
      <c r="I343" s="38">
        <f t="shared" si="38"/>
      </c>
      <c r="J343" s="40">
        <f t="shared" si="39"/>
      </c>
      <c r="K343" s="36"/>
      <c r="L343" s="36"/>
      <c r="M343" s="36"/>
      <c r="N343" s="36"/>
    </row>
    <row r="344" spans="1:14" ht="12.75">
      <c r="A344" s="36"/>
      <c r="B344" s="36">
        <f>IF(ISBLANK(Data!D377),"",(IF(ISBLANK(Data!A377),IF(ISBLANK(Data!A376),IF(ISBLANK(Data!A375),IF(ISBLANK(Data!A374),IF(ISBLANK(Data!A373),IF(ISBLANK(Data!A372),"",(Data!A372)),(Data!A373)),(Data!A374)),(Data!A375)),(Data!A376)),(Data!A377))))</f>
      </c>
      <c r="C344" s="36">
        <f>IF(ISBLANK(Data!D377),"",Data!D377)</f>
      </c>
      <c r="D344" s="35">
        <f>IF(ISBLANK(Data!H377),"",Data!H377)</f>
      </c>
      <c r="E344" s="36"/>
      <c r="F344" s="37">
        <f t="shared" si="35"/>
      </c>
      <c r="G344" s="38">
        <f t="shared" si="36"/>
      </c>
      <c r="H344" s="38">
        <f t="shared" si="37"/>
      </c>
      <c r="I344" s="38">
        <f t="shared" si="38"/>
      </c>
      <c r="J344" s="40">
        <f t="shared" si="39"/>
      </c>
      <c r="K344" s="36"/>
      <c r="L344" s="36"/>
      <c r="M344" s="36"/>
      <c r="N344" s="36"/>
    </row>
    <row r="345" spans="1:14" ht="12.75">
      <c r="A345" s="36"/>
      <c r="B345" s="36">
        <f>IF(ISBLANK(Data!D378),"",(IF(ISBLANK(Data!A378),IF(ISBLANK(Data!A377),IF(ISBLANK(Data!A376),IF(ISBLANK(Data!A375),IF(ISBLANK(Data!A374),IF(ISBLANK(Data!A373),"",(Data!A373)),(Data!A374)),(Data!A375)),(Data!A376)),(Data!A377)),(Data!A378))))</f>
      </c>
      <c r="C345" s="36">
        <f>IF(ISBLANK(Data!D378),"",Data!D378)</f>
      </c>
      <c r="D345" s="35">
        <f>IF(ISBLANK(Data!H378),"",Data!H378)</f>
      </c>
      <c r="E345" s="36"/>
      <c r="F345" s="37">
        <f t="shared" si="35"/>
      </c>
      <c r="G345" s="38">
        <f t="shared" si="36"/>
      </c>
      <c r="H345" s="38">
        <f t="shared" si="37"/>
      </c>
      <c r="I345" s="38">
        <f t="shared" si="38"/>
      </c>
      <c r="J345" s="40">
        <f t="shared" si="39"/>
      </c>
      <c r="K345" s="36"/>
      <c r="L345" s="36"/>
      <c r="M345" s="36"/>
      <c r="N345" s="36"/>
    </row>
    <row r="346" spans="1:14" ht="12.75">
      <c r="A346" s="36"/>
      <c r="B346" s="36">
        <f>IF(ISBLANK(Data!D379),"",(IF(ISBLANK(Data!A379),IF(ISBLANK(Data!A378),IF(ISBLANK(Data!A377),IF(ISBLANK(Data!A376),IF(ISBLANK(Data!A375),IF(ISBLANK(Data!A374),"",(Data!A374)),(Data!A375)),(Data!A376)),(Data!A377)),(Data!A378)),(Data!A379))))</f>
      </c>
      <c r="C346" s="36">
        <f>IF(ISBLANK(Data!D379),"",Data!D379)</f>
      </c>
      <c r="D346" s="35">
        <f>IF(ISBLANK(Data!H379),"",Data!H379)</f>
      </c>
      <c r="E346" s="36"/>
      <c r="F346" s="37">
        <f t="shared" si="35"/>
      </c>
      <c r="G346" s="38">
        <f t="shared" si="36"/>
      </c>
      <c r="H346" s="38">
        <f t="shared" si="37"/>
      </c>
      <c r="I346" s="38">
        <f t="shared" si="38"/>
      </c>
      <c r="J346" s="40">
        <f t="shared" si="39"/>
      </c>
      <c r="K346" s="36"/>
      <c r="L346" s="36"/>
      <c r="M346" s="36"/>
      <c r="N346" s="36"/>
    </row>
    <row r="347" spans="1:14" ht="12.75">
      <c r="A347" s="36"/>
      <c r="B347" s="36">
        <f>IF(ISBLANK(Data!D380),"",(IF(ISBLANK(Data!A380),IF(ISBLANK(Data!A379),IF(ISBLANK(Data!A378),IF(ISBLANK(Data!A377),IF(ISBLANK(Data!A376),IF(ISBLANK(Data!A375),"",(Data!A375)),(Data!A376)),(Data!A377)),(Data!A378)),(Data!A379)),(Data!A380))))</f>
      </c>
      <c r="C347" s="36">
        <f>IF(ISBLANK(Data!D380),"",Data!D380)</f>
      </c>
      <c r="D347" s="35">
        <f>IF(ISBLANK(Data!H380),"",Data!H380)</f>
      </c>
      <c r="E347" s="36"/>
      <c r="F347" s="37">
        <f t="shared" si="35"/>
      </c>
      <c r="G347" s="38">
        <f t="shared" si="36"/>
      </c>
      <c r="H347" s="38">
        <f t="shared" si="37"/>
      </c>
      <c r="I347" s="38">
        <f t="shared" si="38"/>
      </c>
      <c r="J347" s="40">
        <f t="shared" si="39"/>
      </c>
      <c r="K347" s="36"/>
      <c r="L347" s="36"/>
      <c r="M347" s="36"/>
      <c r="N347" s="36"/>
    </row>
    <row r="348" spans="1:14" ht="12.75">
      <c r="A348" s="36"/>
      <c r="B348" s="36">
        <f>IF(ISBLANK(Data!D381),"",(IF(ISBLANK(Data!A381),IF(ISBLANK(Data!A380),IF(ISBLANK(Data!A379),IF(ISBLANK(Data!A378),IF(ISBLANK(Data!A377),IF(ISBLANK(Data!A376),"",(Data!A376)),(Data!A377)),(Data!A378)),(Data!A379)),(Data!A380)),(Data!A381))))</f>
      </c>
      <c r="C348" s="36">
        <f>IF(ISBLANK(Data!D381),"",Data!D381)</f>
      </c>
      <c r="D348" s="35">
        <f>IF(ISBLANK(Data!H381),"",Data!H381)</f>
      </c>
      <c r="E348" s="36"/>
      <c r="F348" s="37">
        <f t="shared" si="35"/>
      </c>
      <c r="G348" s="38">
        <f t="shared" si="36"/>
      </c>
      <c r="H348" s="38">
        <f t="shared" si="37"/>
      </c>
      <c r="I348" s="38">
        <f t="shared" si="38"/>
      </c>
      <c r="J348" s="40">
        <f t="shared" si="39"/>
      </c>
      <c r="K348" s="36"/>
      <c r="L348" s="36"/>
      <c r="M348" s="36"/>
      <c r="N348" s="36"/>
    </row>
    <row r="349" spans="1:14" ht="12.75">
      <c r="A349" s="36"/>
      <c r="B349" s="36">
        <f>IF(ISBLANK(Data!D382),"",(IF(ISBLANK(Data!A382),IF(ISBLANK(Data!A381),IF(ISBLANK(Data!A380),IF(ISBLANK(Data!A379),IF(ISBLANK(Data!A378),IF(ISBLANK(Data!A377),"",(Data!A377)),(Data!A378)),(Data!A379)),(Data!A380)),(Data!A381)),(Data!A382))))</f>
      </c>
      <c r="C349" s="36">
        <f>IF(ISBLANK(Data!D382),"",Data!D382)</f>
      </c>
      <c r="D349" s="35">
        <f>IF(ISBLANK(Data!H382),"",Data!H382)</f>
      </c>
      <c r="E349" s="36"/>
      <c r="F349" s="37">
        <f t="shared" si="35"/>
      </c>
      <c r="G349" s="38">
        <f t="shared" si="36"/>
      </c>
      <c r="H349" s="38">
        <f t="shared" si="37"/>
      </c>
      <c r="I349" s="38">
        <f t="shared" si="38"/>
      </c>
      <c r="J349" s="40">
        <f t="shared" si="39"/>
      </c>
      <c r="K349" s="36"/>
      <c r="L349" s="36"/>
      <c r="M349" s="36"/>
      <c r="N349" s="36"/>
    </row>
    <row r="350" spans="1:14" ht="12.75">
      <c r="A350" s="36"/>
      <c r="B350" s="36">
        <f>IF(ISBLANK(Data!D383),"",(IF(ISBLANK(Data!A383),IF(ISBLANK(Data!A382),IF(ISBLANK(Data!A381),IF(ISBLANK(Data!A380),IF(ISBLANK(Data!A379),IF(ISBLANK(Data!A378),"",(Data!A378)),(Data!A379)),(Data!A380)),(Data!A381)),(Data!A382)),(Data!A383))))</f>
      </c>
      <c r="C350" s="36">
        <f>IF(ISBLANK(Data!D383),"",Data!D383)</f>
      </c>
      <c r="D350" s="35">
        <f>IF(ISBLANK(Data!H383),"",Data!H383)</f>
      </c>
      <c r="E350" s="36"/>
      <c r="F350" s="37">
        <f t="shared" si="35"/>
      </c>
      <c r="G350" s="38">
        <f t="shared" si="36"/>
      </c>
      <c r="H350" s="38">
        <f t="shared" si="37"/>
      </c>
      <c r="I350" s="38">
        <f t="shared" si="38"/>
      </c>
      <c r="J350" s="40">
        <f t="shared" si="39"/>
      </c>
      <c r="K350" s="36"/>
      <c r="L350" s="36"/>
      <c r="M350" s="36"/>
      <c r="N350" s="36"/>
    </row>
    <row r="351" spans="1:14" ht="12.75">
      <c r="A351" s="36"/>
      <c r="B351" s="36">
        <f>IF(ISBLANK(Data!D384),"",(IF(ISBLANK(Data!A384),IF(ISBLANK(Data!A383),IF(ISBLANK(Data!A382),IF(ISBLANK(Data!A381),IF(ISBLANK(Data!A380),IF(ISBLANK(Data!A379),"",(Data!A379)),(Data!A380)),(Data!A381)),(Data!A382)),(Data!A383)),(Data!A384))))</f>
      </c>
      <c r="C351" s="36">
        <f>IF(ISBLANK(Data!D384),"",Data!D384)</f>
      </c>
      <c r="D351" s="35">
        <f>IF(ISBLANK(Data!H384),"",Data!H384)</f>
      </c>
      <c r="E351" s="36"/>
      <c r="F351" s="37">
        <f t="shared" si="35"/>
      </c>
      <c r="G351" s="38">
        <f t="shared" si="36"/>
      </c>
      <c r="H351" s="38">
        <f t="shared" si="37"/>
      </c>
      <c r="I351" s="38">
        <f t="shared" si="38"/>
      </c>
      <c r="J351" s="40">
        <f t="shared" si="39"/>
      </c>
      <c r="K351" s="36"/>
      <c r="L351" s="36"/>
      <c r="M351" s="36"/>
      <c r="N351" s="36"/>
    </row>
    <row r="352" spans="1:14" ht="12.75">
      <c r="A352" s="36"/>
      <c r="B352" s="36">
        <f>IF(ISBLANK(Data!D385),"",(IF(ISBLANK(Data!A385),IF(ISBLANK(Data!A384),IF(ISBLANK(Data!A383),IF(ISBLANK(Data!A382),IF(ISBLANK(Data!A381),IF(ISBLANK(Data!A380),"",(Data!A380)),(Data!A381)),(Data!A382)),(Data!A383)),(Data!A384)),(Data!A385))))</f>
      </c>
      <c r="C352" s="36">
        <f>IF(ISBLANK(Data!D385),"",Data!D385)</f>
      </c>
      <c r="D352" s="35">
        <f>IF(ISBLANK(Data!H385),"",Data!H385)</f>
      </c>
      <c r="E352" s="36"/>
      <c r="F352" s="37">
        <f t="shared" si="35"/>
      </c>
      <c r="G352" s="38">
        <f t="shared" si="36"/>
      </c>
      <c r="H352" s="38">
        <f t="shared" si="37"/>
      </c>
      <c r="I352" s="38">
        <f t="shared" si="38"/>
      </c>
      <c r="J352" s="40">
        <f t="shared" si="39"/>
      </c>
      <c r="K352" s="36"/>
      <c r="L352" s="36"/>
      <c r="M352" s="36"/>
      <c r="N352" s="36"/>
    </row>
    <row r="353" spans="1:14" ht="12.75">
      <c r="A353" s="36"/>
      <c r="B353" s="36">
        <f>IF(ISBLANK(Data!D386),"",(IF(ISBLANK(Data!A386),IF(ISBLANK(Data!A385),IF(ISBLANK(Data!A384),IF(ISBLANK(Data!A383),IF(ISBLANK(Data!A382),IF(ISBLANK(Data!A381),"",(Data!A381)),(Data!A382)),(Data!A383)),(Data!A384)),(Data!A385)),(Data!A386))))</f>
      </c>
      <c r="C353" s="36">
        <f>IF(ISBLANK(Data!D386),"",Data!D386)</f>
      </c>
      <c r="D353" s="35">
        <f>IF(ISBLANK(Data!H386),"",Data!H386)</f>
      </c>
      <c r="E353" s="36"/>
      <c r="F353" s="37">
        <f t="shared" si="35"/>
      </c>
      <c r="G353" s="38">
        <f t="shared" si="36"/>
      </c>
      <c r="H353" s="38">
        <f t="shared" si="37"/>
      </c>
      <c r="I353" s="38">
        <f t="shared" si="38"/>
      </c>
      <c r="J353" s="40">
        <f t="shared" si="39"/>
      </c>
      <c r="K353" s="36"/>
      <c r="L353" s="36"/>
      <c r="M353" s="36"/>
      <c r="N353" s="36"/>
    </row>
    <row r="354" spans="1:14" ht="12.75">
      <c r="A354" s="36"/>
      <c r="B354" s="36">
        <f>IF(ISBLANK(Data!D387),"",(IF(ISBLANK(Data!A387),IF(ISBLANK(Data!A386),IF(ISBLANK(Data!A385),IF(ISBLANK(Data!A384),IF(ISBLANK(Data!A383),IF(ISBLANK(Data!A382),"",(Data!A382)),(Data!A383)),(Data!A384)),(Data!A385)),(Data!A386)),(Data!A387))))</f>
      </c>
      <c r="C354" s="36">
        <f>IF(ISBLANK(Data!D387),"",Data!D387)</f>
      </c>
      <c r="D354" s="35">
        <f>IF(ISBLANK(Data!H387),"",Data!H387)</f>
      </c>
      <c r="E354" s="36"/>
      <c r="F354" s="37">
        <f t="shared" si="35"/>
      </c>
      <c r="G354" s="38">
        <f t="shared" si="36"/>
      </c>
      <c r="H354" s="38">
        <f t="shared" si="37"/>
      </c>
      <c r="I354" s="38">
        <f t="shared" si="38"/>
      </c>
      <c r="J354" s="40">
        <f t="shared" si="39"/>
      </c>
      <c r="K354" s="36"/>
      <c r="L354" s="36"/>
      <c r="M354" s="36"/>
      <c r="N354" s="36"/>
    </row>
    <row r="355" spans="1:14" ht="12.75">
      <c r="A355" s="36"/>
      <c r="B355" s="36">
        <f>IF(ISBLANK(Data!D388),"",(IF(ISBLANK(Data!A388),IF(ISBLANK(Data!A387),IF(ISBLANK(Data!A386),IF(ISBLANK(Data!A385),IF(ISBLANK(Data!A384),IF(ISBLANK(Data!A383),"",(Data!A383)),(Data!A384)),(Data!A385)),(Data!A386)),(Data!A387)),(Data!A388))))</f>
      </c>
      <c r="C355" s="36">
        <f>IF(ISBLANK(Data!D388),"",Data!D388)</f>
      </c>
      <c r="D355" s="35">
        <f>IF(ISBLANK(Data!H388),"",Data!H388)</f>
      </c>
      <c r="E355" s="36"/>
      <c r="F355" s="37">
        <f t="shared" si="35"/>
      </c>
      <c r="G355" s="38">
        <f t="shared" si="36"/>
      </c>
      <c r="H355" s="38">
        <f t="shared" si="37"/>
      </c>
      <c r="I355" s="38">
        <f t="shared" si="38"/>
      </c>
      <c r="J355" s="40">
        <f t="shared" si="39"/>
      </c>
      <c r="K355" s="36"/>
      <c r="L355" s="36"/>
      <c r="M355" s="36"/>
      <c r="N355" s="36"/>
    </row>
    <row r="356" spans="1:14" ht="12.75">
      <c r="A356" s="36"/>
      <c r="B356" s="36">
        <f>IF(ISBLANK(Data!D389),"",(IF(ISBLANK(Data!A389),IF(ISBLANK(Data!A388),IF(ISBLANK(Data!A387),IF(ISBLANK(Data!A386),IF(ISBLANK(Data!A385),IF(ISBLANK(Data!A384),"",(Data!A384)),(Data!A385)),(Data!A386)),(Data!A387)),(Data!A388)),(Data!A389))))</f>
      </c>
      <c r="C356" s="36">
        <f>IF(ISBLANK(Data!D389),"",Data!D389)</f>
      </c>
      <c r="D356" s="35">
        <f>IF(ISBLANK(Data!H389),"",Data!H389)</f>
      </c>
      <c r="E356" s="36"/>
      <c r="F356" s="37">
        <f t="shared" si="35"/>
      </c>
      <c r="G356" s="38">
        <f t="shared" si="36"/>
      </c>
      <c r="H356" s="38">
        <f t="shared" si="37"/>
      </c>
      <c r="I356" s="38">
        <f t="shared" si="38"/>
      </c>
      <c r="J356" s="40">
        <f t="shared" si="39"/>
      </c>
      <c r="K356" s="36"/>
      <c r="L356" s="36"/>
      <c r="M356" s="36"/>
      <c r="N356" s="36"/>
    </row>
    <row r="357" spans="1:14" ht="12.75">
      <c r="A357" s="36"/>
      <c r="B357" s="36">
        <f>IF(ISBLANK(Data!D390),"",(IF(ISBLANK(Data!A390),IF(ISBLANK(Data!A389),IF(ISBLANK(Data!A388),IF(ISBLANK(Data!A387),IF(ISBLANK(Data!A386),IF(ISBLANK(Data!A385),"",(Data!A385)),(Data!A386)),(Data!A387)),(Data!A388)),(Data!A389)),(Data!A390))))</f>
      </c>
      <c r="C357" s="36">
        <f>IF(ISBLANK(Data!D390),"",Data!D390)</f>
      </c>
      <c r="D357" s="35">
        <f>IF(ISBLANK(Data!H390),"",Data!H390)</f>
      </c>
      <c r="E357" s="36"/>
      <c r="F357" s="37">
        <f aca="true" t="shared" si="40" ref="F357:F420">IF(($D357=""),"",IF(OR($D357=1,$D357=3),1,0))</f>
      </c>
      <c r="G357" s="38">
        <f t="shared" si="36"/>
      </c>
      <c r="H357" s="38">
        <f t="shared" si="37"/>
      </c>
      <c r="I357" s="38">
        <f t="shared" si="38"/>
      </c>
      <c r="J357" s="40">
        <f t="shared" si="39"/>
      </c>
      <c r="K357" s="36"/>
      <c r="L357" s="36"/>
      <c r="M357" s="36"/>
      <c r="N357" s="36"/>
    </row>
    <row r="358" spans="1:14" ht="12.75">
      <c r="A358" s="36"/>
      <c r="B358" s="36">
        <f>IF(ISBLANK(Data!D391),"",(IF(ISBLANK(Data!A391),IF(ISBLANK(Data!A390),IF(ISBLANK(Data!A389),IF(ISBLANK(Data!A388),IF(ISBLANK(Data!A387),IF(ISBLANK(Data!A386),"",(Data!A386)),(Data!A387)),(Data!A388)),(Data!A389)),(Data!A390)),(Data!A391))))</f>
      </c>
      <c r="C358" s="36">
        <f>IF(ISBLANK(Data!D391),"",Data!D391)</f>
      </c>
      <c r="D358" s="35">
        <f>IF(ISBLANK(Data!H391),"",Data!H391)</f>
      </c>
      <c r="E358" s="36"/>
      <c r="F358" s="37">
        <f t="shared" si="40"/>
      </c>
      <c r="G358" s="38">
        <f t="shared" si="36"/>
      </c>
      <c r="H358" s="38">
        <f t="shared" si="37"/>
      </c>
      <c r="I358" s="38">
        <f t="shared" si="38"/>
      </c>
      <c r="J358" s="40">
        <f t="shared" si="39"/>
      </c>
      <c r="K358" s="36"/>
      <c r="L358" s="36"/>
      <c r="M358" s="36"/>
      <c r="N358" s="36"/>
    </row>
    <row r="359" spans="1:14" ht="12.75">
      <c r="A359" s="36"/>
      <c r="B359" s="36">
        <f>IF(ISBLANK(Data!D392),"",(IF(ISBLANK(Data!A392),IF(ISBLANK(Data!A391),IF(ISBLANK(Data!A390),IF(ISBLANK(Data!A389),IF(ISBLANK(Data!A388),IF(ISBLANK(Data!A387),"",(Data!A387)),(Data!A388)),(Data!A389)),(Data!A390)),(Data!A391)),(Data!A392))))</f>
      </c>
      <c r="C359" s="36">
        <f>IF(ISBLANK(Data!D392),"",Data!D392)</f>
      </c>
      <c r="D359" s="35">
        <f>IF(ISBLANK(Data!H392),"",Data!H392)</f>
      </c>
      <c r="E359" s="36"/>
      <c r="F359" s="37">
        <f t="shared" si="40"/>
      </c>
      <c r="G359" s="38">
        <f aca="true" t="shared" si="41" ref="G359:G422">IF(($D359=""),"",IF(OR($D359=1,$D359=2,$D359=3,$D359=4,$D359=5,$D359=6,$D359=7),1,0))</f>
      </c>
      <c r="H359" s="38">
        <f aca="true" t="shared" si="42" ref="H359:H422">IF(($D359=""),"",IF(OR($D359=1,$D359=2,$D359=5,$D359=6,$D359=9,$D359=11),1,0))</f>
      </c>
      <c r="I359" s="38">
        <f aca="true" t="shared" si="43" ref="I359:I422">IF(($D359=""),"",IF(OR($D359=1,$D359=2,$D359=10,$D359=11),1,0))</f>
      </c>
      <c r="J359" s="40">
        <f aca="true" t="shared" si="44" ref="J359:J422">IF(($D359=""),"",IF(OR($D359=1,$D359=2,$D359=4,$D359=5,$D359=8,$D359=10,$D359=11),1,0))</f>
      </c>
      <c r="K359" s="36"/>
      <c r="L359" s="36"/>
      <c r="M359" s="36"/>
      <c r="N359" s="36"/>
    </row>
    <row r="360" spans="1:14" ht="12.75">
      <c r="A360" s="36"/>
      <c r="B360" s="36">
        <f>IF(ISBLANK(Data!D393),"",(IF(ISBLANK(Data!A393),IF(ISBLANK(Data!A392),IF(ISBLANK(Data!A391),IF(ISBLANK(Data!A390),IF(ISBLANK(Data!A389),IF(ISBLANK(Data!A388),"",(Data!A388)),(Data!A389)),(Data!A390)),(Data!A391)),(Data!A392)),(Data!A393))))</f>
      </c>
      <c r="C360" s="36">
        <f>IF(ISBLANK(Data!D393),"",Data!D393)</f>
      </c>
      <c r="D360" s="35">
        <f>IF(ISBLANK(Data!H393),"",Data!H393)</f>
      </c>
      <c r="E360" s="36"/>
      <c r="F360" s="37">
        <f t="shared" si="40"/>
      </c>
      <c r="G360" s="38">
        <f t="shared" si="41"/>
      </c>
      <c r="H360" s="38">
        <f t="shared" si="42"/>
      </c>
      <c r="I360" s="38">
        <f t="shared" si="43"/>
      </c>
      <c r="J360" s="40">
        <f t="shared" si="44"/>
      </c>
      <c r="K360" s="36"/>
      <c r="L360" s="36"/>
      <c r="M360" s="36"/>
      <c r="N360" s="36"/>
    </row>
    <row r="361" spans="1:14" ht="12.75">
      <c r="A361" s="36"/>
      <c r="B361" s="36">
        <f>IF(ISBLANK(Data!D394),"",(IF(ISBLANK(Data!A394),IF(ISBLANK(Data!A393),IF(ISBLANK(Data!A392),IF(ISBLANK(Data!A391),IF(ISBLANK(Data!A390),IF(ISBLANK(Data!A389),"",(Data!A389)),(Data!A390)),(Data!A391)),(Data!A392)),(Data!A393)),(Data!A394))))</f>
      </c>
      <c r="C361" s="36">
        <f>IF(ISBLANK(Data!D394),"",Data!D394)</f>
      </c>
      <c r="D361" s="35">
        <f>IF(ISBLANK(Data!H394),"",Data!H394)</f>
      </c>
      <c r="E361" s="36"/>
      <c r="F361" s="37">
        <f t="shared" si="40"/>
      </c>
      <c r="G361" s="38">
        <f t="shared" si="41"/>
      </c>
      <c r="H361" s="38">
        <f t="shared" si="42"/>
      </c>
      <c r="I361" s="38">
        <f t="shared" si="43"/>
      </c>
      <c r="J361" s="40">
        <f t="shared" si="44"/>
      </c>
      <c r="K361" s="36"/>
      <c r="L361" s="36"/>
      <c r="M361" s="36"/>
      <c r="N361" s="36"/>
    </row>
    <row r="362" spans="1:14" ht="12.75">
      <c r="A362" s="36"/>
      <c r="B362" s="36">
        <f>IF(ISBLANK(Data!D395),"",(IF(ISBLANK(Data!A395),IF(ISBLANK(Data!A394),IF(ISBLANK(Data!A393),IF(ISBLANK(Data!A392),IF(ISBLANK(Data!A391),IF(ISBLANK(Data!A390),"",(Data!A390)),(Data!A391)),(Data!A392)),(Data!A393)),(Data!A394)),(Data!A395))))</f>
      </c>
      <c r="C362" s="36">
        <f>IF(ISBLANK(Data!D395),"",Data!D395)</f>
      </c>
      <c r="D362" s="35">
        <f>IF(ISBLANK(Data!H395),"",Data!H395)</f>
      </c>
      <c r="E362" s="36"/>
      <c r="F362" s="37">
        <f t="shared" si="40"/>
      </c>
      <c r="G362" s="38">
        <f t="shared" si="41"/>
      </c>
      <c r="H362" s="38">
        <f t="shared" si="42"/>
      </c>
      <c r="I362" s="38">
        <f t="shared" si="43"/>
      </c>
      <c r="J362" s="40">
        <f t="shared" si="44"/>
      </c>
      <c r="K362" s="36"/>
      <c r="L362" s="36"/>
      <c r="M362" s="36"/>
      <c r="N362" s="36"/>
    </row>
    <row r="363" spans="1:14" ht="12.75">
      <c r="A363" s="36"/>
      <c r="B363" s="36">
        <f>IF(ISBLANK(Data!D396),"",(IF(ISBLANK(Data!A396),IF(ISBLANK(Data!A395),IF(ISBLANK(Data!A394),IF(ISBLANK(Data!A393),IF(ISBLANK(Data!A392),IF(ISBLANK(Data!A391),"",(Data!A391)),(Data!A392)),(Data!A393)),(Data!A394)),(Data!A395)),(Data!A396))))</f>
      </c>
      <c r="C363" s="36">
        <f>IF(ISBLANK(Data!D396),"",Data!D396)</f>
      </c>
      <c r="D363" s="35">
        <f>IF(ISBLANK(Data!H396),"",Data!H396)</f>
      </c>
      <c r="E363" s="36"/>
      <c r="F363" s="37">
        <f t="shared" si="40"/>
      </c>
      <c r="G363" s="38">
        <f t="shared" si="41"/>
      </c>
      <c r="H363" s="38">
        <f t="shared" si="42"/>
      </c>
      <c r="I363" s="38">
        <f t="shared" si="43"/>
      </c>
      <c r="J363" s="40">
        <f t="shared" si="44"/>
      </c>
      <c r="K363" s="36"/>
      <c r="L363" s="36"/>
      <c r="M363" s="36"/>
      <c r="N363" s="36"/>
    </row>
    <row r="364" spans="1:14" ht="12.75">
      <c r="A364" s="36"/>
      <c r="B364" s="36">
        <f>IF(ISBLANK(Data!D397),"",(IF(ISBLANK(Data!A397),IF(ISBLANK(Data!A396),IF(ISBLANK(Data!A395),IF(ISBLANK(Data!A394),IF(ISBLANK(Data!A393),IF(ISBLANK(Data!A392),"",(Data!A392)),(Data!A393)),(Data!A394)),(Data!A395)),(Data!A396)),(Data!A397))))</f>
      </c>
      <c r="C364" s="36">
        <f>IF(ISBLANK(Data!D397),"",Data!D397)</f>
      </c>
      <c r="D364" s="35">
        <f>IF(ISBLANK(Data!H397),"",Data!H397)</f>
      </c>
      <c r="E364" s="36"/>
      <c r="F364" s="37">
        <f t="shared" si="40"/>
      </c>
      <c r="G364" s="38">
        <f t="shared" si="41"/>
      </c>
      <c r="H364" s="38">
        <f t="shared" si="42"/>
      </c>
      <c r="I364" s="38">
        <f t="shared" si="43"/>
      </c>
      <c r="J364" s="40">
        <f t="shared" si="44"/>
      </c>
      <c r="K364" s="36"/>
      <c r="L364" s="36"/>
      <c r="M364" s="36"/>
      <c r="N364" s="36"/>
    </row>
    <row r="365" spans="1:14" ht="12.75">
      <c r="A365" s="36"/>
      <c r="B365" s="36">
        <f>IF(ISBLANK(Data!D398),"",(IF(ISBLANK(Data!A398),IF(ISBLANK(Data!A397),IF(ISBLANK(Data!A396),IF(ISBLANK(Data!A395),IF(ISBLANK(Data!A394),IF(ISBLANK(Data!A393),"",(Data!A393)),(Data!A394)),(Data!A395)),(Data!A396)),(Data!A397)),(Data!A398))))</f>
      </c>
      <c r="C365" s="36">
        <f>IF(ISBLANK(Data!D398),"",Data!D398)</f>
      </c>
      <c r="D365" s="35">
        <f>IF(ISBLANK(Data!H398),"",Data!H398)</f>
      </c>
      <c r="E365" s="36"/>
      <c r="F365" s="37">
        <f t="shared" si="40"/>
      </c>
      <c r="G365" s="38">
        <f t="shared" si="41"/>
      </c>
      <c r="H365" s="38">
        <f t="shared" si="42"/>
      </c>
      <c r="I365" s="38">
        <f t="shared" si="43"/>
      </c>
      <c r="J365" s="40">
        <f t="shared" si="44"/>
      </c>
      <c r="K365" s="36"/>
      <c r="L365" s="36"/>
      <c r="M365" s="36"/>
      <c r="N365" s="36"/>
    </row>
    <row r="366" spans="1:14" ht="12.75">
      <c r="A366" s="36"/>
      <c r="B366" s="36">
        <f>IF(ISBLANK(Data!D399),"",(IF(ISBLANK(Data!A399),IF(ISBLANK(Data!A398),IF(ISBLANK(Data!A397),IF(ISBLANK(Data!A396),IF(ISBLANK(Data!A395),IF(ISBLANK(Data!A394),"",(Data!A394)),(Data!A395)),(Data!A396)),(Data!A397)),(Data!A398)),(Data!A399))))</f>
      </c>
      <c r="C366" s="36">
        <f>IF(ISBLANK(Data!D399),"",Data!D399)</f>
      </c>
      <c r="D366" s="35">
        <f>IF(ISBLANK(Data!H399),"",Data!H399)</f>
      </c>
      <c r="E366" s="36"/>
      <c r="F366" s="37">
        <f t="shared" si="40"/>
      </c>
      <c r="G366" s="38">
        <f t="shared" si="41"/>
      </c>
      <c r="H366" s="38">
        <f t="shared" si="42"/>
      </c>
      <c r="I366" s="38">
        <f t="shared" si="43"/>
      </c>
      <c r="J366" s="40">
        <f t="shared" si="44"/>
      </c>
      <c r="K366" s="36"/>
      <c r="L366" s="36"/>
      <c r="M366" s="36"/>
      <c r="N366" s="36"/>
    </row>
    <row r="367" spans="1:14" ht="12.75">
      <c r="A367" s="36"/>
      <c r="B367" s="36">
        <f>IF(ISBLANK(Data!D400),"",(IF(ISBLANK(Data!A400),IF(ISBLANK(Data!A399),IF(ISBLANK(Data!A398),IF(ISBLANK(Data!A397),IF(ISBLANK(Data!A396),IF(ISBLANK(Data!A395),"",(Data!A395)),(Data!A396)),(Data!A397)),(Data!A398)),(Data!A399)),(Data!A400))))</f>
      </c>
      <c r="C367" s="36">
        <f>IF(ISBLANK(Data!D400),"",Data!D400)</f>
      </c>
      <c r="D367" s="35">
        <f>IF(ISBLANK(Data!H400),"",Data!H400)</f>
      </c>
      <c r="E367" s="36"/>
      <c r="F367" s="37">
        <f t="shared" si="40"/>
      </c>
      <c r="G367" s="38">
        <f t="shared" si="41"/>
      </c>
      <c r="H367" s="38">
        <f t="shared" si="42"/>
      </c>
      <c r="I367" s="38">
        <f t="shared" si="43"/>
      </c>
      <c r="J367" s="40">
        <f t="shared" si="44"/>
      </c>
      <c r="K367" s="36"/>
      <c r="L367" s="36"/>
      <c r="M367" s="36"/>
      <c r="N367" s="36"/>
    </row>
    <row r="368" spans="1:14" ht="12.75">
      <c r="A368" s="36"/>
      <c r="B368" s="36">
        <f>IF(ISBLANK(Data!D401),"",(IF(ISBLANK(Data!A401),IF(ISBLANK(Data!A400),IF(ISBLANK(Data!A399),IF(ISBLANK(Data!A398),IF(ISBLANK(Data!A397),IF(ISBLANK(Data!A396),"",(Data!A396)),(Data!A397)),(Data!A398)),(Data!A399)),(Data!A400)),(Data!A401))))</f>
      </c>
      <c r="C368" s="36">
        <f>IF(ISBLANK(Data!D401),"",Data!D401)</f>
      </c>
      <c r="D368" s="35">
        <f>IF(ISBLANK(Data!H401),"",Data!H401)</f>
      </c>
      <c r="E368" s="36"/>
      <c r="F368" s="37">
        <f t="shared" si="40"/>
      </c>
      <c r="G368" s="38">
        <f t="shared" si="41"/>
      </c>
      <c r="H368" s="38">
        <f t="shared" si="42"/>
      </c>
      <c r="I368" s="38">
        <f t="shared" si="43"/>
      </c>
      <c r="J368" s="40">
        <f t="shared" si="44"/>
      </c>
      <c r="K368" s="36"/>
      <c r="L368" s="36"/>
      <c r="M368" s="36"/>
      <c r="N368" s="36"/>
    </row>
    <row r="369" spans="1:14" ht="12.75">
      <c r="A369" s="36"/>
      <c r="B369" s="36">
        <f>IF(ISBLANK(Data!D402),"",(IF(ISBLANK(Data!A402),IF(ISBLANK(Data!A401),IF(ISBLANK(Data!A400),IF(ISBLANK(Data!A399),IF(ISBLANK(Data!A398),IF(ISBLANK(Data!A397),"",(Data!A397)),(Data!A398)),(Data!A399)),(Data!A400)),(Data!A401)),(Data!A402))))</f>
      </c>
      <c r="C369" s="36">
        <f>IF(ISBLANK(Data!D402),"",Data!D402)</f>
      </c>
      <c r="D369" s="35">
        <f>IF(ISBLANK(Data!H402),"",Data!H402)</f>
      </c>
      <c r="E369" s="36"/>
      <c r="F369" s="37">
        <f t="shared" si="40"/>
      </c>
      <c r="G369" s="38">
        <f t="shared" si="41"/>
      </c>
      <c r="H369" s="38">
        <f t="shared" si="42"/>
      </c>
      <c r="I369" s="38">
        <f t="shared" si="43"/>
      </c>
      <c r="J369" s="40">
        <f t="shared" si="44"/>
      </c>
      <c r="K369" s="36"/>
      <c r="L369" s="36"/>
      <c r="M369" s="36"/>
      <c r="N369" s="36"/>
    </row>
    <row r="370" spans="1:14" ht="12.75">
      <c r="A370" s="36"/>
      <c r="B370" s="36">
        <f>IF(ISBLANK(Data!D403),"",(IF(ISBLANK(Data!A403),IF(ISBLANK(Data!A402),IF(ISBLANK(Data!A401),IF(ISBLANK(Data!A400),IF(ISBLANK(Data!A399),IF(ISBLANK(Data!A398),"",(Data!A398)),(Data!A399)),(Data!A400)),(Data!A401)),(Data!A402)),(Data!A403))))</f>
      </c>
      <c r="C370" s="36">
        <f>IF(ISBLANK(Data!D403),"",Data!D403)</f>
      </c>
      <c r="D370" s="35">
        <f>IF(ISBLANK(Data!H403),"",Data!H403)</f>
      </c>
      <c r="E370" s="36"/>
      <c r="F370" s="37">
        <f t="shared" si="40"/>
      </c>
      <c r="G370" s="38">
        <f t="shared" si="41"/>
      </c>
      <c r="H370" s="38">
        <f t="shared" si="42"/>
      </c>
      <c r="I370" s="38">
        <f t="shared" si="43"/>
      </c>
      <c r="J370" s="40">
        <f t="shared" si="44"/>
      </c>
      <c r="K370" s="36"/>
      <c r="L370" s="36"/>
      <c r="M370" s="36"/>
      <c r="N370" s="36"/>
    </row>
    <row r="371" spans="1:14" ht="12.75">
      <c r="A371" s="36"/>
      <c r="B371" s="36">
        <f>IF(ISBLANK(Data!D404),"",(IF(ISBLANK(Data!A404),IF(ISBLANK(Data!A403),IF(ISBLANK(Data!A402),IF(ISBLANK(Data!A401),IF(ISBLANK(Data!A400),IF(ISBLANK(Data!A399),"",(Data!A399)),(Data!A400)),(Data!A401)),(Data!A402)),(Data!A403)),(Data!A404))))</f>
      </c>
      <c r="C371" s="36">
        <f>IF(ISBLANK(Data!D404),"",Data!D404)</f>
      </c>
      <c r="D371" s="35">
        <f>IF(ISBLANK(Data!H404),"",Data!H404)</f>
      </c>
      <c r="E371" s="36"/>
      <c r="F371" s="37">
        <f t="shared" si="40"/>
      </c>
      <c r="G371" s="38">
        <f t="shared" si="41"/>
      </c>
      <c r="H371" s="38">
        <f t="shared" si="42"/>
      </c>
      <c r="I371" s="38">
        <f t="shared" si="43"/>
      </c>
      <c r="J371" s="40">
        <f t="shared" si="44"/>
      </c>
      <c r="K371" s="36"/>
      <c r="L371" s="36"/>
      <c r="M371" s="36"/>
      <c r="N371" s="36"/>
    </row>
    <row r="372" spans="1:14" ht="12.75">
      <c r="A372" s="36"/>
      <c r="B372" s="36">
        <f>IF(ISBLANK(Data!D405),"",(IF(ISBLANK(Data!A405),IF(ISBLANK(Data!A404),IF(ISBLANK(Data!A403),IF(ISBLANK(Data!A402),IF(ISBLANK(Data!A401),IF(ISBLANK(Data!A400),"",(Data!A400)),(Data!A401)),(Data!A402)),(Data!A403)),(Data!A404)),(Data!A405))))</f>
      </c>
      <c r="C372" s="36">
        <f>IF(ISBLANK(Data!D405),"",Data!D405)</f>
      </c>
      <c r="D372" s="35">
        <f>IF(ISBLANK(Data!H405),"",Data!H405)</f>
      </c>
      <c r="E372" s="36"/>
      <c r="F372" s="37">
        <f t="shared" si="40"/>
      </c>
      <c r="G372" s="38">
        <f t="shared" si="41"/>
      </c>
      <c r="H372" s="38">
        <f t="shared" si="42"/>
      </c>
      <c r="I372" s="38">
        <f t="shared" si="43"/>
      </c>
      <c r="J372" s="40">
        <f t="shared" si="44"/>
      </c>
      <c r="K372" s="36"/>
      <c r="L372" s="36"/>
      <c r="M372" s="36"/>
      <c r="N372" s="36"/>
    </row>
    <row r="373" spans="1:14" ht="12.75">
      <c r="A373" s="36"/>
      <c r="B373" s="36">
        <f>IF(ISBLANK(Data!D406),"",(IF(ISBLANK(Data!A406),IF(ISBLANK(Data!A405),IF(ISBLANK(Data!A404),IF(ISBLANK(Data!A403),IF(ISBLANK(Data!A402),IF(ISBLANK(Data!A401),"",(Data!A401)),(Data!A402)),(Data!A403)),(Data!A404)),(Data!A405)),(Data!A406))))</f>
      </c>
      <c r="C373" s="36">
        <f>IF(ISBLANK(Data!D406),"",Data!D406)</f>
      </c>
      <c r="D373" s="35">
        <f>IF(ISBLANK(Data!H406),"",Data!H406)</f>
      </c>
      <c r="E373" s="36"/>
      <c r="F373" s="37">
        <f t="shared" si="40"/>
      </c>
      <c r="G373" s="38">
        <f t="shared" si="41"/>
      </c>
      <c r="H373" s="38">
        <f t="shared" si="42"/>
      </c>
      <c r="I373" s="38">
        <f t="shared" si="43"/>
      </c>
      <c r="J373" s="40">
        <f t="shared" si="44"/>
      </c>
      <c r="K373" s="36"/>
      <c r="L373" s="36"/>
      <c r="M373" s="36"/>
      <c r="N373" s="36"/>
    </row>
    <row r="374" spans="1:14" ht="12.75">
      <c r="A374" s="36"/>
      <c r="B374" s="36">
        <f>IF(ISBLANK(Data!D407),"",(IF(ISBLANK(Data!A407),IF(ISBLANK(Data!A406),IF(ISBLANK(Data!A405),IF(ISBLANK(Data!A404),IF(ISBLANK(Data!A403),IF(ISBLANK(Data!A402),"",(Data!A402)),(Data!A403)),(Data!A404)),(Data!A405)),(Data!A406)),(Data!A407))))</f>
      </c>
      <c r="C374" s="36">
        <f>IF(ISBLANK(Data!D407),"",Data!D407)</f>
      </c>
      <c r="D374" s="35">
        <f>IF(ISBLANK(Data!H407),"",Data!H407)</f>
      </c>
      <c r="E374" s="36"/>
      <c r="F374" s="37">
        <f t="shared" si="40"/>
      </c>
      <c r="G374" s="38">
        <f t="shared" si="41"/>
      </c>
      <c r="H374" s="38">
        <f t="shared" si="42"/>
      </c>
      <c r="I374" s="38">
        <f t="shared" si="43"/>
      </c>
      <c r="J374" s="40">
        <f t="shared" si="44"/>
      </c>
      <c r="K374" s="36"/>
      <c r="L374" s="36"/>
      <c r="M374" s="36"/>
      <c r="N374" s="36"/>
    </row>
    <row r="375" spans="1:14" ht="12.75">
      <c r="A375" s="36"/>
      <c r="B375" s="36">
        <f>IF(ISBLANK(Data!D408),"",(IF(ISBLANK(Data!A408),IF(ISBLANK(Data!A407),IF(ISBLANK(Data!A406),IF(ISBLANK(Data!A405),IF(ISBLANK(Data!A404),IF(ISBLANK(Data!A403),"",(Data!A403)),(Data!A404)),(Data!A405)),(Data!A406)),(Data!A407)),(Data!A408))))</f>
      </c>
      <c r="C375" s="36">
        <f>IF(ISBLANK(Data!D408),"",Data!D408)</f>
      </c>
      <c r="D375" s="35">
        <f>IF(ISBLANK(Data!H408),"",Data!H408)</f>
      </c>
      <c r="E375" s="36"/>
      <c r="F375" s="37">
        <f t="shared" si="40"/>
      </c>
      <c r="G375" s="38">
        <f t="shared" si="41"/>
      </c>
      <c r="H375" s="38">
        <f t="shared" si="42"/>
      </c>
      <c r="I375" s="38">
        <f t="shared" si="43"/>
      </c>
      <c r="J375" s="40">
        <f t="shared" si="44"/>
      </c>
      <c r="K375" s="36"/>
      <c r="L375" s="36"/>
      <c r="M375" s="36"/>
      <c r="N375" s="36"/>
    </row>
    <row r="376" spans="1:14" ht="12.75">
      <c r="A376" s="36"/>
      <c r="B376" s="36">
        <f>IF(ISBLANK(Data!D409),"",(IF(ISBLANK(Data!A409),IF(ISBLANK(Data!A408),IF(ISBLANK(Data!A407),IF(ISBLANK(Data!A406),IF(ISBLANK(Data!A405),IF(ISBLANK(Data!A404),"",(Data!A404)),(Data!A405)),(Data!A406)),(Data!A407)),(Data!A408)),(Data!A409))))</f>
      </c>
      <c r="C376" s="36">
        <f>IF(ISBLANK(Data!D409),"",Data!D409)</f>
      </c>
      <c r="D376" s="35">
        <f>IF(ISBLANK(Data!H409),"",Data!H409)</f>
      </c>
      <c r="E376" s="36"/>
      <c r="F376" s="37">
        <f t="shared" si="40"/>
      </c>
      <c r="G376" s="38">
        <f t="shared" si="41"/>
      </c>
      <c r="H376" s="38">
        <f t="shared" si="42"/>
      </c>
      <c r="I376" s="38">
        <f t="shared" si="43"/>
      </c>
      <c r="J376" s="40">
        <f t="shared" si="44"/>
      </c>
      <c r="K376" s="36"/>
      <c r="L376" s="36"/>
      <c r="M376" s="36"/>
      <c r="N376" s="36"/>
    </row>
    <row r="377" spans="1:14" ht="12.75">
      <c r="A377" s="36"/>
      <c r="B377" s="36">
        <f>IF(ISBLANK(Data!D410),"",(IF(ISBLANK(Data!A410),IF(ISBLANK(Data!A409),IF(ISBLANK(Data!A408),IF(ISBLANK(Data!A407),IF(ISBLANK(Data!A406),IF(ISBLANK(Data!A405),"",(Data!A405)),(Data!A406)),(Data!A407)),(Data!A408)),(Data!A409)),(Data!A410))))</f>
      </c>
      <c r="C377" s="36">
        <f>IF(ISBLANK(Data!D410),"",Data!D410)</f>
      </c>
      <c r="D377" s="35">
        <f>IF(ISBLANK(Data!H410),"",Data!H410)</f>
      </c>
      <c r="E377" s="36"/>
      <c r="F377" s="37">
        <f t="shared" si="40"/>
      </c>
      <c r="G377" s="38">
        <f t="shared" si="41"/>
      </c>
      <c r="H377" s="38">
        <f t="shared" si="42"/>
      </c>
      <c r="I377" s="38">
        <f t="shared" si="43"/>
      </c>
      <c r="J377" s="40">
        <f t="shared" si="44"/>
      </c>
      <c r="K377" s="36"/>
      <c r="L377" s="36"/>
      <c r="M377" s="36"/>
      <c r="N377" s="36"/>
    </row>
    <row r="378" spans="1:14" ht="12.75">
      <c r="A378" s="36"/>
      <c r="B378" s="36">
        <f>IF(ISBLANK(Data!D411),"",(IF(ISBLANK(Data!A411),IF(ISBLANK(Data!A410),IF(ISBLANK(Data!A409),IF(ISBLANK(Data!A408),IF(ISBLANK(Data!A407),IF(ISBLANK(Data!A406),"",(Data!A406)),(Data!A407)),(Data!A408)),(Data!A409)),(Data!A410)),(Data!A411))))</f>
      </c>
      <c r="C378" s="36">
        <f>IF(ISBLANK(Data!D411),"",Data!D411)</f>
      </c>
      <c r="D378" s="35">
        <f>IF(ISBLANK(Data!H411),"",Data!H411)</f>
      </c>
      <c r="E378" s="36"/>
      <c r="F378" s="37">
        <f t="shared" si="40"/>
      </c>
      <c r="G378" s="38">
        <f t="shared" si="41"/>
      </c>
      <c r="H378" s="38">
        <f t="shared" si="42"/>
      </c>
      <c r="I378" s="38">
        <f t="shared" si="43"/>
      </c>
      <c r="J378" s="40">
        <f t="shared" si="44"/>
      </c>
      <c r="K378" s="36"/>
      <c r="L378" s="36"/>
      <c r="M378" s="36"/>
      <c r="N378" s="36"/>
    </row>
    <row r="379" spans="1:14" ht="12.75">
      <c r="A379" s="36"/>
      <c r="B379" s="36">
        <f>IF(ISBLANK(Data!D412),"",(IF(ISBLANK(Data!A412),IF(ISBLANK(Data!A411),IF(ISBLANK(Data!A410),IF(ISBLANK(Data!A409),IF(ISBLANK(Data!A408),IF(ISBLANK(Data!A407),"",(Data!A407)),(Data!A408)),(Data!A409)),(Data!A410)),(Data!A411)),(Data!A412))))</f>
      </c>
      <c r="C379" s="36">
        <f>IF(ISBLANK(Data!D412),"",Data!D412)</f>
      </c>
      <c r="D379" s="35">
        <f>IF(ISBLANK(Data!H412),"",Data!H412)</f>
      </c>
      <c r="E379" s="36"/>
      <c r="F379" s="37">
        <f t="shared" si="40"/>
      </c>
      <c r="G379" s="38">
        <f t="shared" si="41"/>
      </c>
      <c r="H379" s="38">
        <f t="shared" si="42"/>
      </c>
      <c r="I379" s="38">
        <f t="shared" si="43"/>
      </c>
      <c r="J379" s="40">
        <f t="shared" si="44"/>
      </c>
      <c r="K379" s="36"/>
      <c r="L379" s="36"/>
      <c r="M379" s="36"/>
      <c r="N379" s="36"/>
    </row>
    <row r="380" spans="1:14" ht="12.75">
      <c r="A380" s="36"/>
      <c r="B380" s="36">
        <f>IF(ISBLANK(Data!D413),"",(IF(ISBLANK(Data!A413),IF(ISBLANK(Data!A412),IF(ISBLANK(Data!A411),IF(ISBLANK(Data!A410),IF(ISBLANK(Data!A409),IF(ISBLANK(Data!A408),"",(Data!A408)),(Data!A409)),(Data!A410)),(Data!A411)),(Data!A412)),(Data!A413))))</f>
      </c>
      <c r="C380" s="36">
        <f>IF(ISBLANK(Data!D413),"",Data!D413)</f>
      </c>
      <c r="D380" s="35">
        <f>IF(ISBLANK(Data!H413),"",Data!H413)</f>
      </c>
      <c r="E380" s="36"/>
      <c r="F380" s="37">
        <f t="shared" si="40"/>
      </c>
      <c r="G380" s="38">
        <f t="shared" si="41"/>
      </c>
      <c r="H380" s="38">
        <f t="shared" si="42"/>
      </c>
      <c r="I380" s="38">
        <f t="shared" si="43"/>
      </c>
      <c r="J380" s="40">
        <f t="shared" si="44"/>
      </c>
      <c r="K380" s="36"/>
      <c r="L380" s="36"/>
      <c r="M380" s="36"/>
      <c r="N380" s="36"/>
    </row>
    <row r="381" spans="1:14" ht="12.75">
      <c r="A381" s="36"/>
      <c r="B381" s="36">
        <f>IF(ISBLANK(Data!D414),"",(IF(ISBLANK(Data!A414),IF(ISBLANK(Data!A413),IF(ISBLANK(Data!A412),IF(ISBLANK(Data!A411),IF(ISBLANK(Data!A410),IF(ISBLANK(Data!A409),"",(Data!A409)),(Data!A410)),(Data!A411)),(Data!A412)),(Data!A413)),(Data!A414))))</f>
      </c>
      <c r="C381" s="36">
        <f>IF(ISBLANK(Data!D414),"",Data!D414)</f>
      </c>
      <c r="D381" s="35">
        <f>IF(ISBLANK(Data!H414),"",Data!H414)</f>
      </c>
      <c r="E381" s="36"/>
      <c r="F381" s="37">
        <f t="shared" si="40"/>
      </c>
      <c r="G381" s="38">
        <f t="shared" si="41"/>
      </c>
      <c r="H381" s="38">
        <f t="shared" si="42"/>
      </c>
      <c r="I381" s="38">
        <f t="shared" si="43"/>
      </c>
      <c r="J381" s="40">
        <f t="shared" si="44"/>
      </c>
      <c r="K381" s="36"/>
      <c r="L381" s="36"/>
      <c r="M381" s="36"/>
      <c r="N381" s="36"/>
    </row>
    <row r="382" spans="1:14" ht="12.75">
      <c r="A382" s="36"/>
      <c r="B382" s="36">
        <f>IF(ISBLANK(Data!D415),"",(IF(ISBLANK(Data!A415),IF(ISBLANK(Data!A414),IF(ISBLANK(Data!A413),IF(ISBLANK(Data!A412),IF(ISBLANK(Data!A411),IF(ISBLANK(Data!A410),"",(Data!A410)),(Data!A411)),(Data!A412)),(Data!A413)),(Data!A414)),(Data!A415))))</f>
      </c>
      <c r="C382" s="36">
        <f>IF(ISBLANK(Data!D415),"",Data!D415)</f>
      </c>
      <c r="D382" s="35">
        <f>IF(ISBLANK(Data!H415),"",Data!H415)</f>
      </c>
      <c r="E382" s="36"/>
      <c r="F382" s="37">
        <f t="shared" si="40"/>
      </c>
      <c r="G382" s="38">
        <f t="shared" si="41"/>
      </c>
      <c r="H382" s="38">
        <f t="shared" si="42"/>
      </c>
      <c r="I382" s="38">
        <f t="shared" si="43"/>
      </c>
      <c r="J382" s="40">
        <f t="shared" si="44"/>
      </c>
      <c r="K382" s="36"/>
      <c r="L382" s="36"/>
      <c r="M382" s="36"/>
      <c r="N382" s="36"/>
    </row>
    <row r="383" spans="1:14" ht="12.75">
      <c r="A383" s="36"/>
      <c r="B383" s="36">
        <f>IF(ISBLANK(Data!D416),"",(IF(ISBLANK(Data!A416),IF(ISBLANK(Data!A415),IF(ISBLANK(Data!A414),IF(ISBLANK(Data!A413),IF(ISBLANK(Data!A412),IF(ISBLANK(Data!A411),"",(Data!A411)),(Data!A412)),(Data!A413)),(Data!A414)),(Data!A415)),(Data!A416))))</f>
      </c>
      <c r="C383" s="36">
        <f>IF(ISBLANK(Data!D416),"",Data!D416)</f>
      </c>
      <c r="D383" s="35">
        <f>IF(ISBLANK(Data!H416),"",Data!H416)</f>
      </c>
      <c r="E383" s="36"/>
      <c r="F383" s="37">
        <f t="shared" si="40"/>
      </c>
      <c r="G383" s="38">
        <f t="shared" si="41"/>
      </c>
      <c r="H383" s="38">
        <f t="shared" si="42"/>
      </c>
      <c r="I383" s="38">
        <f t="shared" si="43"/>
      </c>
      <c r="J383" s="40">
        <f t="shared" si="44"/>
      </c>
      <c r="K383" s="36"/>
      <c r="L383" s="36"/>
      <c r="M383" s="36"/>
      <c r="N383" s="36"/>
    </row>
    <row r="384" spans="1:14" ht="12.75">
      <c r="A384" s="36"/>
      <c r="B384" s="36">
        <f>IF(ISBLANK(Data!D417),"",(IF(ISBLANK(Data!A417),IF(ISBLANK(Data!A416),IF(ISBLANK(Data!A415),IF(ISBLANK(Data!A414),IF(ISBLANK(Data!A413),IF(ISBLANK(Data!A412),"",(Data!A412)),(Data!A413)),(Data!A414)),(Data!A415)),(Data!A416)),(Data!A417))))</f>
      </c>
      <c r="C384" s="36">
        <f>IF(ISBLANK(Data!D417),"",Data!D417)</f>
      </c>
      <c r="D384" s="35">
        <f>IF(ISBLANK(Data!H417),"",Data!H417)</f>
      </c>
      <c r="E384" s="36"/>
      <c r="F384" s="37">
        <f t="shared" si="40"/>
      </c>
      <c r="G384" s="38">
        <f t="shared" si="41"/>
      </c>
      <c r="H384" s="38">
        <f t="shared" si="42"/>
      </c>
      <c r="I384" s="38">
        <f t="shared" si="43"/>
      </c>
      <c r="J384" s="40">
        <f t="shared" si="44"/>
      </c>
      <c r="K384" s="36"/>
      <c r="L384" s="36"/>
      <c r="M384" s="36"/>
      <c r="N384" s="36"/>
    </row>
    <row r="385" spans="1:14" ht="12.75">
      <c r="A385" s="36"/>
      <c r="B385" s="36">
        <f>IF(ISBLANK(Data!D418),"",(IF(ISBLANK(Data!A418),IF(ISBLANK(Data!A417),IF(ISBLANK(Data!A416),IF(ISBLANK(Data!A415),IF(ISBLANK(Data!A414),IF(ISBLANK(Data!A413),"",(Data!A413)),(Data!A414)),(Data!A415)),(Data!A416)),(Data!A417)),(Data!A418))))</f>
      </c>
      <c r="C385" s="36">
        <f>IF(ISBLANK(Data!D418),"",Data!D418)</f>
      </c>
      <c r="D385" s="35">
        <f>IF(ISBLANK(Data!H418),"",Data!H418)</f>
      </c>
      <c r="E385" s="36"/>
      <c r="F385" s="37">
        <f t="shared" si="40"/>
      </c>
      <c r="G385" s="38">
        <f t="shared" si="41"/>
      </c>
      <c r="H385" s="38">
        <f t="shared" si="42"/>
      </c>
      <c r="I385" s="38">
        <f t="shared" si="43"/>
      </c>
      <c r="J385" s="40">
        <f t="shared" si="44"/>
      </c>
      <c r="K385" s="36"/>
      <c r="L385" s="36"/>
      <c r="M385" s="36"/>
      <c r="N385" s="36"/>
    </row>
    <row r="386" spans="1:14" ht="12.75">
      <c r="A386" s="36"/>
      <c r="B386" s="36">
        <f>IF(ISBLANK(Data!D419),"",(IF(ISBLANK(Data!A419),IF(ISBLANK(Data!A418),IF(ISBLANK(Data!A417),IF(ISBLANK(Data!A416),IF(ISBLANK(Data!A415),IF(ISBLANK(Data!A414),"",(Data!A414)),(Data!A415)),(Data!A416)),(Data!A417)),(Data!A418)),(Data!A419))))</f>
      </c>
      <c r="C386" s="36">
        <f>IF(ISBLANK(Data!D419),"",Data!D419)</f>
      </c>
      <c r="D386" s="35">
        <f>IF(ISBLANK(Data!H419),"",Data!H419)</f>
      </c>
      <c r="E386" s="36"/>
      <c r="F386" s="37">
        <f t="shared" si="40"/>
      </c>
      <c r="G386" s="38">
        <f t="shared" si="41"/>
      </c>
      <c r="H386" s="38">
        <f t="shared" si="42"/>
      </c>
      <c r="I386" s="38">
        <f t="shared" si="43"/>
      </c>
      <c r="J386" s="40">
        <f t="shared" si="44"/>
      </c>
      <c r="K386" s="36"/>
      <c r="L386" s="36"/>
      <c r="M386" s="36"/>
      <c r="N386" s="36"/>
    </row>
    <row r="387" spans="1:14" ht="12.75">
      <c r="A387" s="36"/>
      <c r="B387" s="36">
        <f>IF(ISBLANK(Data!D420),"",(IF(ISBLANK(Data!A420),IF(ISBLANK(Data!A419),IF(ISBLANK(Data!A418),IF(ISBLANK(Data!A417),IF(ISBLANK(Data!A416),IF(ISBLANK(Data!A415),"",(Data!A415)),(Data!A416)),(Data!A417)),(Data!A418)),(Data!A419)),(Data!A420))))</f>
      </c>
      <c r="C387" s="36">
        <f>IF(ISBLANK(Data!D420),"",Data!D420)</f>
      </c>
      <c r="D387" s="35">
        <f>IF(ISBLANK(Data!H420),"",Data!H420)</f>
      </c>
      <c r="E387" s="36"/>
      <c r="F387" s="37">
        <f t="shared" si="40"/>
      </c>
      <c r="G387" s="38">
        <f t="shared" si="41"/>
      </c>
      <c r="H387" s="38">
        <f t="shared" si="42"/>
      </c>
      <c r="I387" s="38">
        <f t="shared" si="43"/>
      </c>
      <c r="J387" s="40">
        <f t="shared" si="44"/>
      </c>
      <c r="K387" s="36"/>
      <c r="L387" s="36"/>
      <c r="M387" s="36"/>
      <c r="N387" s="36"/>
    </row>
    <row r="388" spans="1:14" ht="12.75">
      <c r="A388" s="36"/>
      <c r="B388" s="36">
        <f>IF(ISBLANK(Data!D421),"",(IF(ISBLANK(Data!A421),IF(ISBLANK(Data!A420),IF(ISBLANK(Data!A419),IF(ISBLANK(Data!A418),IF(ISBLANK(Data!A417),IF(ISBLANK(Data!A416),"",(Data!A416)),(Data!A417)),(Data!A418)),(Data!A419)),(Data!A420)),(Data!A421))))</f>
      </c>
      <c r="C388" s="36">
        <f>IF(ISBLANK(Data!D421),"",Data!D421)</f>
      </c>
      <c r="D388" s="35">
        <f>IF(ISBLANK(Data!H421),"",Data!H421)</f>
      </c>
      <c r="E388" s="36"/>
      <c r="F388" s="37">
        <f t="shared" si="40"/>
      </c>
      <c r="G388" s="38">
        <f t="shared" si="41"/>
      </c>
      <c r="H388" s="38">
        <f t="shared" si="42"/>
      </c>
      <c r="I388" s="38">
        <f t="shared" si="43"/>
      </c>
      <c r="J388" s="40">
        <f t="shared" si="44"/>
      </c>
      <c r="K388" s="36"/>
      <c r="L388" s="36"/>
      <c r="M388" s="36"/>
      <c r="N388" s="36"/>
    </row>
    <row r="389" spans="1:14" ht="12.75">
      <c r="A389" s="36"/>
      <c r="B389" s="36">
        <f>IF(ISBLANK(Data!D422),"",(IF(ISBLANK(Data!A422),IF(ISBLANK(Data!A421),IF(ISBLANK(Data!A420),IF(ISBLANK(Data!A419),IF(ISBLANK(Data!A418),IF(ISBLANK(Data!A417),"",(Data!A417)),(Data!A418)),(Data!A419)),(Data!A420)),(Data!A421)),(Data!A422))))</f>
      </c>
      <c r="C389" s="36">
        <f>IF(ISBLANK(Data!D422),"",Data!D422)</f>
      </c>
      <c r="D389" s="35">
        <f>IF(ISBLANK(Data!H422),"",Data!H422)</f>
      </c>
      <c r="E389" s="36"/>
      <c r="F389" s="37">
        <f t="shared" si="40"/>
      </c>
      <c r="G389" s="38">
        <f t="shared" si="41"/>
      </c>
      <c r="H389" s="38">
        <f t="shared" si="42"/>
      </c>
      <c r="I389" s="38">
        <f t="shared" si="43"/>
      </c>
      <c r="J389" s="40">
        <f t="shared" si="44"/>
      </c>
      <c r="K389" s="36"/>
      <c r="L389" s="36"/>
      <c r="M389" s="36"/>
      <c r="N389" s="36"/>
    </row>
    <row r="390" spans="1:14" ht="12.75">
      <c r="A390" s="36"/>
      <c r="B390" s="36">
        <f>IF(ISBLANK(Data!D423),"",(IF(ISBLANK(Data!A423),IF(ISBLANK(Data!A422),IF(ISBLANK(Data!A421),IF(ISBLANK(Data!A420),IF(ISBLANK(Data!A419),IF(ISBLANK(Data!A418),"",(Data!A418)),(Data!A419)),(Data!A420)),(Data!A421)),(Data!A422)),(Data!A423))))</f>
      </c>
      <c r="C390" s="36">
        <f>IF(ISBLANK(Data!D423),"",Data!D423)</f>
      </c>
      <c r="D390" s="35">
        <f>IF(ISBLANK(Data!H423),"",Data!H423)</f>
      </c>
      <c r="E390" s="36"/>
      <c r="F390" s="37">
        <f t="shared" si="40"/>
      </c>
      <c r="G390" s="38">
        <f t="shared" si="41"/>
      </c>
      <c r="H390" s="38">
        <f t="shared" si="42"/>
      </c>
      <c r="I390" s="38">
        <f t="shared" si="43"/>
      </c>
      <c r="J390" s="40">
        <f t="shared" si="44"/>
      </c>
      <c r="K390" s="36"/>
      <c r="L390" s="36"/>
      <c r="M390" s="36"/>
      <c r="N390" s="36"/>
    </row>
    <row r="391" spans="1:14" ht="12.75">
      <c r="A391" s="36"/>
      <c r="B391" s="36">
        <f>IF(ISBLANK(Data!D424),"",(IF(ISBLANK(Data!A424),IF(ISBLANK(Data!A423),IF(ISBLANK(Data!A422),IF(ISBLANK(Data!A421),IF(ISBLANK(Data!A420),IF(ISBLANK(Data!A419),"",(Data!A419)),(Data!A420)),(Data!A421)),(Data!A422)),(Data!A423)),(Data!A424))))</f>
      </c>
      <c r="C391" s="36">
        <f>IF(ISBLANK(Data!D424),"",Data!D424)</f>
      </c>
      <c r="D391" s="35">
        <f>IF(ISBLANK(Data!H424),"",Data!H424)</f>
      </c>
      <c r="E391" s="36"/>
      <c r="F391" s="37">
        <f t="shared" si="40"/>
      </c>
      <c r="G391" s="38">
        <f t="shared" si="41"/>
      </c>
      <c r="H391" s="38">
        <f t="shared" si="42"/>
      </c>
      <c r="I391" s="38">
        <f t="shared" si="43"/>
      </c>
      <c r="J391" s="40">
        <f t="shared" si="44"/>
      </c>
      <c r="K391" s="36"/>
      <c r="L391" s="36"/>
      <c r="M391" s="36"/>
      <c r="N391" s="36"/>
    </row>
    <row r="392" spans="1:14" ht="12.75">
      <c r="A392" s="36"/>
      <c r="B392" s="36">
        <f>IF(ISBLANK(Data!D425),"",(IF(ISBLANK(Data!A425),IF(ISBLANK(Data!A424),IF(ISBLANK(Data!A423),IF(ISBLANK(Data!A422),IF(ISBLANK(Data!A421),IF(ISBLANK(Data!A420),"",(Data!A420)),(Data!A421)),(Data!A422)),(Data!A423)),(Data!A424)),(Data!A425))))</f>
      </c>
      <c r="C392" s="36">
        <f>IF(ISBLANK(Data!D425),"",Data!D425)</f>
      </c>
      <c r="D392" s="35">
        <f>IF(ISBLANK(Data!H425),"",Data!H425)</f>
      </c>
      <c r="E392" s="36"/>
      <c r="F392" s="37">
        <f t="shared" si="40"/>
      </c>
      <c r="G392" s="38">
        <f t="shared" si="41"/>
      </c>
      <c r="H392" s="38">
        <f t="shared" si="42"/>
      </c>
      <c r="I392" s="38">
        <f t="shared" si="43"/>
      </c>
      <c r="J392" s="40">
        <f t="shared" si="44"/>
      </c>
      <c r="K392" s="36"/>
      <c r="L392" s="36"/>
      <c r="M392" s="36"/>
      <c r="N392" s="36"/>
    </row>
    <row r="393" spans="1:14" ht="12.75">
      <c r="A393" s="36"/>
      <c r="B393" s="36">
        <f>IF(ISBLANK(Data!D426),"",(IF(ISBLANK(Data!A426),IF(ISBLANK(Data!A425),IF(ISBLANK(Data!A424),IF(ISBLANK(Data!A423),IF(ISBLANK(Data!A422),IF(ISBLANK(Data!A421),"",(Data!A421)),(Data!A422)),(Data!A423)),(Data!A424)),(Data!A425)),(Data!A426))))</f>
      </c>
      <c r="C393" s="36">
        <f>IF(ISBLANK(Data!D426),"",Data!D426)</f>
      </c>
      <c r="D393" s="35">
        <f>IF(ISBLANK(Data!H426),"",Data!H426)</f>
      </c>
      <c r="E393" s="36"/>
      <c r="F393" s="37">
        <f t="shared" si="40"/>
      </c>
      <c r="G393" s="38">
        <f t="shared" si="41"/>
      </c>
      <c r="H393" s="38">
        <f t="shared" si="42"/>
      </c>
      <c r="I393" s="38">
        <f t="shared" si="43"/>
      </c>
      <c r="J393" s="40">
        <f t="shared" si="44"/>
      </c>
      <c r="K393" s="36"/>
      <c r="L393" s="36"/>
      <c r="M393" s="36"/>
      <c r="N393" s="36"/>
    </row>
    <row r="394" spans="1:14" ht="12.75">
      <c r="A394" s="36"/>
      <c r="B394" s="36">
        <f>IF(ISBLANK(Data!D427),"",(IF(ISBLANK(Data!A427),IF(ISBLANK(Data!A426),IF(ISBLANK(Data!A425),IF(ISBLANK(Data!A424),IF(ISBLANK(Data!A423),IF(ISBLANK(Data!A422),"",(Data!A422)),(Data!A423)),(Data!A424)),(Data!A425)),(Data!A426)),(Data!A427))))</f>
      </c>
      <c r="C394" s="36">
        <f>IF(ISBLANK(Data!D427),"",Data!D427)</f>
      </c>
      <c r="D394" s="35">
        <f>IF(ISBLANK(Data!H427),"",Data!H427)</f>
      </c>
      <c r="E394" s="36"/>
      <c r="F394" s="37">
        <f t="shared" si="40"/>
      </c>
      <c r="G394" s="38">
        <f t="shared" si="41"/>
      </c>
      <c r="H394" s="38">
        <f t="shared" si="42"/>
      </c>
      <c r="I394" s="38">
        <f t="shared" si="43"/>
      </c>
      <c r="J394" s="40">
        <f t="shared" si="44"/>
      </c>
      <c r="K394" s="36"/>
      <c r="L394" s="36"/>
      <c r="M394" s="36"/>
      <c r="N394" s="36"/>
    </row>
    <row r="395" spans="1:14" ht="12.75">
      <c r="A395" s="36"/>
      <c r="B395" s="36">
        <f>IF(ISBLANK(Data!D428),"",(IF(ISBLANK(Data!A428),IF(ISBLANK(Data!A427),IF(ISBLANK(Data!A426),IF(ISBLANK(Data!A425),IF(ISBLANK(Data!A424),IF(ISBLANK(Data!A423),"",(Data!A423)),(Data!A424)),(Data!A425)),(Data!A426)),(Data!A427)),(Data!A428))))</f>
      </c>
      <c r="C395" s="36">
        <f>IF(ISBLANK(Data!D428),"",Data!D428)</f>
      </c>
      <c r="D395" s="35">
        <f>IF(ISBLANK(Data!H428),"",Data!H428)</f>
      </c>
      <c r="E395" s="36"/>
      <c r="F395" s="37">
        <f t="shared" si="40"/>
      </c>
      <c r="G395" s="38">
        <f t="shared" si="41"/>
      </c>
      <c r="H395" s="38">
        <f t="shared" si="42"/>
      </c>
      <c r="I395" s="38">
        <f t="shared" si="43"/>
      </c>
      <c r="J395" s="40">
        <f t="shared" si="44"/>
      </c>
      <c r="K395" s="36"/>
      <c r="L395" s="36"/>
      <c r="M395" s="36"/>
      <c r="N395" s="36"/>
    </row>
    <row r="396" spans="1:14" ht="12.75">
      <c r="A396" s="36"/>
      <c r="B396" s="36">
        <f>IF(ISBLANK(Data!D429),"",(IF(ISBLANK(Data!A429),IF(ISBLANK(Data!A428),IF(ISBLANK(Data!A427),IF(ISBLANK(Data!A426),IF(ISBLANK(Data!A425),IF(ISBLANK(Data!A424),"",(Data!A424)),(Data!A425)),(Data!A426)),(Data!A427)),(Data!A428)),(Data!A429))))</f>
      </c>
      <c r="C396" s="36">
        <f>IF(ISBLANK(Data!D429),"",Data!D429)</f>
      </c>
      <c r="D396" s="35">
        <f>IF(ISBLANK(Data!H429),"",Data!H429)</f>
      </c>
      <c r="E396" s="36"/>
      <c r="F396" s="37">
        <f t="shared" si="40"/>
      </c>
      <c r="G396" s="38">
        <f t="shared" si="41"/>
      </c>
      <c r="H396" s="38">
        <f t="shared" si="42"/>
      </c>
      <c r="I396" s="38">
        <f t="shared" si="43"/>
      </c>
      <c r="J396" s="40">
        <f t="shared" si="44"/>
      </c>
      <c r="K396" s="36"/>
      <c r="L396" s="36"/>
      <c r="M396" s="36"/>
      <c r="N396" s="36"/>
    </row>
    <row r="397" spans="1:14" ht="12.75">
      <c r="A397" s="36"/>
      <c r="B397" s="36">
        <f>IF(ISBLANK(Data!D430),"",(IF(ISBLANK(Data!A430),IF(ISBLANK(Data!A429),IF(ISBLANK(Data!A428),IF(ISBLANK(Data!A427),IF(ISBLANK(Data!A426),IF(ISBLANK(Data!A425),"",(Data!A425)),(Data!A426)),(Data!A427)),(Data!A428)),(Data!A429)),(Data!A430))))</f>
      </c>
      <c r="C397" s="36">
        <f>IF(ISBLANK(Data!D430),"",Data!D430)</f>
      </c>
      <c r="D397" s="35">
        <f>IF(ISBLANK(Data!H430),"",Data!H430)</f>
      </c>
      <c r="E397" s="36"/>
      <c r="F397" s="37">
        <f t="shared" si="40"/>
      </c>
      <c r="G397" s="38">
        <f t="shared" si="41"/>
      </c>
      <c r="H397" s="38">
        <f t="shared" si="42"/>
      </c>
      <c r="I397" s="38">
        <f t="shared" si="43"/>
      </c>
      <c r="J397" s="40">
        <f t="shared" si="44"/>
      </c>
      <c r="K397" s="36"/>
      <c r="L397" s="36"/>
      <c r="M397" s="36"/>
      <c r="N397" s="36"/>
    </row>
    <row r="398" spans="1:14" ht="12.75">
      <c r="A398" s="36"/>
      <c r="B398" s="36">
        <f>IF(ISBLANK(Data!D431),"",(IF(ISBLANK(Data!A431),IF(ISBLANK(Data!A430),IF(ISBLANK(Data!A429),IF(ISBLANK(Data!A428),IF(ISBLANK(Data!A427),IF(ISBLANK(Data!A426),"",(Data!A426)),(Data!A427)),(Data!A428)),(Data!A429)),(Data!A430)),(Data!A431))))</f>
      </c>
      <c r="C398" s="36">
        <f>IF(ISBLANK(Data!D431),"",Data!D431)</f>
      </c>
      <c r="D398" s="35">
        <f>IF(ISBLANK(Data!H431),"",Data!H431)</f>
      </c>
      <c r="E398" s="36"/>
      <c r="F398" s="37">
        <f t="shared" si="40"/>
      </c>
      <c r="G398" s="38">
        <f t="shared" si="41"/>
      </c>
      <c r="H398" s="38">
        <f t="shared" si="42"/>
      </c>
      <c r="I398" s="38">
        <f t="shared" si="43"/>
      </c>
      <c r="J398" s="40">
        <f t="shared" si="44"/>
      </c>
      <c r="K398" s="36"/>
      <c r="L398" s="36"/>
      <c r="M398" s="36"/>
      <c r="N398" s="36"/>
    </row>
    <row r="399" spans="1:14" ht="12.75">
      <c r="A399" s="36"/>
      <c r="B399" s="36">
        <f>IF(ISBLANK(Data!D432),"",(IF(ISBLANK(Data!A432),IF(ISBLANK(Data!A431),IF(ISBLANK(Data!A430),IF(ISBLANK(Data!A429),IF(ISBLANK(Data!A428),IF(ISBLANK(Data!A427),"",(Data!A427)),(Data!A428)),(Data!A429)),(Data!A430)),(Data!A431)),(Data!A432))))</f>
      </c>
      <c r="C399" s="36">
        <f>IF(ISBLANK(Data!D432),"",Data!D432)</f>
      </c>
      <c r="D399" s="35">
        <f>IF(ISBLANK(Data!H432),"",Data!H432)</f>
      </c>
      <c r="E399" s="36"/>
      <c r="F399" s="37">
        <f t="shared" si="40"/>
      </c>
      <c r="G399" s="38">
        <f t="shared" si="41"/>
      </c>
      <c r="H399" s="38">
        <f t="shared" si="42"/>
      </c>
      <c r="I399" s="38">
        <f t="shared" si="43"/>
      </c>
      <c r="J399" s="40">
        <f t="shared" si="44"/>
      </c>
      <c r="K399" s="36"/>
      <c r="L399" s="36"/>
      <c r="M399" s="36"/>
      <c r="N399" s="36"/>
    </row>
    <row r="400" spans="1:14" ht="12.75">
      <c r="A400" s="36"/>
      <c r="B400" s="36">
        <f>IF(ISBLANK(Data!D433),"",(IF(ISBLANK(Data!A433),IF(ISBLANK(Data!A432),IF(ISBLANK(Data!A431),IF(ISBLANK(Data!A430),IF(ISBLANK(Data!A429),IF(ISBLANK(Data!A428),"",(Data!A428)),(Data!A429)),(Data!A430)),(Data!A431)),(Data!A432)),(Data!A433))))</f>
      </c>
      <c r="C400" s="36">
        <f>IF(ISBLANK(Data!D433),"",Data!D433)</f>
      </c>
      <c r="D400" s="35">
        <f>IF(ISBLANK(Data!H433),"",Data!H433)</f>
      </c>
      <c r="E400" s="36"/>
      <c r="F400" s="37">
        <f t="shared" si="40"/>
      </c>
      <c r="G400" s="38">
        <f t="shared" si="41"/>
      </c>
      <c r="H400" s="38">
        <f t="shared" si="42"/>
      </c>
      <c r="I400" s="38">
        <f t="shared" si="43"/>
      </c>
      <c r="J400" s="40">
        <f t="shared" si="44"/>
      </c>
      <c r="K400" s="36"/>
      <c r="L400" s="36"/>
      <c r="M400" s="36"/>
      <c r="N400" s="36"/>
    </row>
    <row r="401" spans="1:14" ht="12.75">
      <c r="A401" s="36"/>
      <c r="B401" s="36">
        <f>IF(ISBLANK(Data!D434),"",(IF(ISBLANK(Data!A434),IF(ISBLANK(Data!A433),IF(ISBLANK(Data!A432),IF(ISBLANK(Data!A431),IF(ISBLANK(Data!A430),IF(ISBLANK(Data!A429),"",(Data!A429)),(Data!A430)),(Data!A431)),(Data!A432)),(Data!A433)),(Data!A434))))</f>
      </c>
      <c r="C401" s="36">
        <f>IF(ISBLANK(Data!D434),"",Data!D434)</f>
      </c>
      <c r="D401" s="35">
        <f>IF(ISBLANK(Data!H434),"",Data!H434)</f>
      </c>
      <c r="E401" s="36"/>
      <c r="F401" s="37">
        <f t="shared" si="40"/>
      </c>
      <c r="G401" s="38">
        <f t="shared" si="41"/>
      </c>
      <c r="H401" s="38">
        <f t="shared" si="42"/>
      </c>
      <c r="I401" s="38">
        <f t="shared" si="43"/>
      </c>
      <c r="J401" s="40">
        <f t="shared" si="44"/>
      </c>
      <c r="K401" s="36"/>
      <c r="L401" s="36"/>
      <c r="M401" s="36"/>
      <c r="N401" s="36"/>
    </row>
    <row r="402" spans="1:14" ht="12.75">
      <c r="A402" s="36"/>
      <c r="B402" s="36">
        <f>IF(ISBLANK(Data!D435),"",(IF(ISBLANK(Data!A435),IF(ISBLANK(Data!A434),IF(ISBLANK(Data!A433),IF(ISBLANK(Data!A432),IF(ISBLANK(Data!A431),IF(ISBLANK(Data!A430),"",(Data!A430)),(Data!A431)),(Data!A432)),(Data!A433)),(Data!A434)),(Data!A435))))</f>
      </c>
      <c r="C402" s="36">
        <f>IF(ISBLANK(Data!D435),"",Data!D435)</f>
      </c>
      <c r="D402" s="35">
        <f>IF(ISBLANK(Data!H435),"",Data!H435)</f>
      </c>
      <c r="E402" s="36"/>
      <c r="F402" s="37">
        <f t="shared" si="40"/>
      </c>
      <c r="G402" s="38">
        <f t="shared" si="41"/>
      </c>
      <c r="H402" s="38">
        <f t="shared" si="42"/>
      </c>
      <c r="I402" s="38">
        <f t="shared" si="43"/>
      </c>
      <c r="J402" s="40">
        <f t="shared" si="44"/>
      </c>
      <c r="K402" s="36"/>
      <c r="L402" s="36"/>
      <c r="M402" s="36"/>
      <c r="N402" s="36"/>
    </row>
    <row r="403" spans="1:14" ht="12.75">
      <c r="A403" s="36"/>
      <c r="B403" s="36">
        <f>IF(ISBLANK(Data!D436),"",(IF(ISBLANK(Data!A436),IF(ISBLANK(Data!A435),IF(ISBLANK(Data!A434),IF(ISBLANK(Data!A433),IF(ISBLANK(Data!A432),IF(ISBLANK(Data!A431),"",(Data!A431)),(Data!A432)),(Data!A433)),(Data!A434)),(Data!A435)),(Data!A436))))</f>
      </c>
      <c r="C403" s="36">
        <f>IF(ISBLANK(Data!D436),"",Data!D436)</f>
      </c>
      <c r="D403" s="35">
        <f>IF(ISBLANK(Data!H436),"",Data!H436)</f>
      </c>
      <c r="E403" s="36"/>
      <c r="F403" s="37">
        <f t="shared" si="40"/>
      </c>
      <c r="G403" s="38">
        <f t="shared" si="41"/>
      </c>
      <c r="H403" s="38">
        <f t="shared" si="42"/>
      </c>
      <c r="I403" s="38">
        <f t="shared" si="43"/>
      </c>
      <c r="J403" s="40">
        <f t="shared" si="44"/>
      </c>
      <c r="K403" s="36"/>
      <c r="L403" s="36"/>
      <c r="M403" s="36"/>
      <c r="N403" s="36"/>
    </row>
    <row r="404" spans="1:14" ht="12.75">
      <c r="A404" s="36"/>
      <c r="B404" s="36">
        <f>IF(ISBLANK(Data!D437),"",(IF(ISBLANK(Data!A437),IF(ISBLANK(Data!A436),IF(ISBLANK(Data!A435),IF(ISBLANK(Data!A434),IF(ISBLANK(Data!A433),IF(ISBLANK(Data!A432),"",(Data!A432)),(Data!A433)),(Data!A434)),(Data!A435)),(Data!A436)),(Data!A437))))</f>
      </c>
      <c r="C404" s="36">
        <f>IF(ISBLANK(Data!D437),"",Data!D437)</f>
      </c>
      <c r="D404" s="35">
        <f>IF(ISBLANK(Data!H437),"",Data!H437)</f>
      </c>
      <c r="E404" s="36"/>
      <c r="F404" s="37">
        <f t="shared" si="40"/>
      </c>
      <c r="G404" s="38">
        <f t="shared" si="41"/>
      </c>
      <c r="H404" s="38">
        <f t="shared" si="42"/>
      </c>
      <c r="I404" s="38">
        <f t="shared" si="43"/>
      </c>
      <c r="J404" s="40">
        <f t="shared" si="44"/>
      </c>
      <c r="K404" s="36"/>
      <c r="L404" s="36"/>
      <c r="M404" s="36"/>
      <c r="N404" s="36"/>
    </row>
    <row r="405" spans="1:14" ht="12.75">
      <c r="A405" s="36"/>
      <c r="B405" s="36">
        <f>IF(ISBLANK(Data!D438),"",(IF(ISBLANK(Data!A438),IF(ISBLANK(Data!A437),IF(ISBLANK(Data!A436),IF(ISBLANK(Data!A435),IF(ISBLANK(Data!A434),IF(ISBLANK(Data!A433),"",(Data!A433)),(Data!A434)),(Data!A435)),(Data!A436)),(Data!A437)),(Data!A438))))</f>
      </c>
      <c r="C405" s="36">
        <f>IF(ISBLANK(Data!D438),"",Data!D438)</f>
      </c>
      <c r="D405" s="35">
        <f>IF(ISBLANK(Data!H438),"",Data!H438)</f>
      </c>
      <c r="E405" s="36"/>
      <c r="F405" s="37">
        <f t="shared" si="40"/>
      </c>
      <c r="G405" s="38">
        <f t="shared" si="41"/>
      </c>
      <c r="H405" s="38">
        <f t="shared" si="42"/>
      </c>
      <c r="I405" s="38">
        <f t="shared" si="43"/>
      </c>
      <c r="J405" s="40">
        <f t="shared" si="44"/>
      </c>
      <c r="K405" s="36"/>
      <c r="L405" s="36"/>
      <c r="M405" s="36"/>
      <c r="N405" s="36"/>
    </row>
    <row r="406" spans="1:14" ht="12.75">
      <c r="A406" s="36"/>
      <c r="B406" s="36">
        <f>IF(ISBLANK(Data!D439),"",(IF(ISBLANK(Data!A439),IF(ISBLANK(Data!A438),IF(ISBLANK(Data!A437),IF(ISBLANK(Data!A436),IF(ISBLANK(Data!A435),IF(ISBLANK(Data!A434),"",(Data!A434)),(Data!A435)),(Data!A436)),(Data!A437)),(Data!A438)),(Data!A439))))</f>
      </c>
      <c r="C406" s="36">
        <f>IF(ISBLANK(Data!D439),"",Data!D439)</f>
      </c>
      <c r="D406" s="35">
        <f>IF(ISBLANK(Data!H439),"",Data!H439)</f>
      </c>
      <c r="E406" s="36"/>
      <c r="F406" s="37">
        <f t="shared" si="40"/>
      </c>
      <c r="G406" s="38">
        <f t="shared" si="41"/>
      </c>
      <c r="H406" s="38">
        <f t="shared" si="42"/>
      </c>
      <c r="I406" s="38">
        <f t="shared" si="43"/>
      </c>
      <c r="J406" s="40">
        <f t="shared" si="44"/>
      </c>
      <c r="K406" s="36"/>
      <c r="L406" s="36"/>
      <c r="M406" s="36"/>
      <c r="N406" s="36"/>
    </row>
    <row r="407" spans="1:14" ht="12.75">
      <c r="A407" s="36"/>
      <c r="B407" s="36">
        <f>IF(ISBLANK(Data!D440),"",(IF(ISBLANK(Data!A440),IF(ISBLANK(Data!A439),IF(ISBLANK(Data!A438),IF(ISBLANK(Data!A437),IF(ISBLANK(Data!A436),IF(ISBLANK(Data!A435),"",(Data!A435)),(Data!A436)),(Data!A437)),(Data!A438)),(Data!A439)),(Data!A440))))</f>
      </c>
      <c r="C407" s="36">
        <f>IF(ISBLANK(Data!D440),"",Data!D440)</f>
      </c>
      <c r="D407" s="35">
        <f>IF(ISBLANK(Data!H440),"",Data!H440)</f>
      </c>
      <c r="E407" s="36"/>
      <c r="F407" s="37">
        <f t="shared" si="40"/>
      </c>
      <c r="G407" s="38">
        <f t="shared" si="41"/>
      </c>
      <c r="H407" s="38">
        <f t="shared" si="42"/>
      </c>
      <c r="I407" s="38">
        <f t="shared" si="43"/>
      </c>
      <c r="J407" s="40">
        <f t="shared" si="44"/>
      </c>
      <c r="K407" s="36"/>
      <c r="L407" s="36"/>
      <c r="M407" s="36"/>
      <c r="N407" s="36"/>
    </row>
    <row r="408" spans="1:14" ht="12.75">
      <c r="A408" s="36"/>
      <c r="B408" s="36">
        <f>IF(ISBLANK(Data!D441),"",(IF(ISBLANK(Data!A441),IF(ISBLANK(Data!A440),IF(ISBLANK(Data!A439),IF(ISBLANK(Data!A438),IF(ISBLANK(Data!A437),IF(ISBLANK(Data!A436),"",(Data!A436)),(Data!A437)),(Data!A438)),(Data!A439)),(Data!A440)),(Data!A441))))</f>
      </c>
      <c r="C408" s="36">
        <f>IF(ISBLANK(Data!D441),"",Data!D441)</f>
      </c>
      <c r="D408" s="35">
        <f>IF(ISBLANK(Data!H441),"",Data!H441)</f>
      </c>
      <c r="E408" s="36"/>
      <c r="F408" s="37">
        <f t="shared" si="40"/>
      </c>
      <c r="G408" s="38">
        <f t="shared" si="41"/>
      </c>
      <c r="H408" s="38">
        <f t="shared" si="42"/>
      </c>
      <c r="I408" s="38">
        <f t="shared" si="43"/>
      </c>
      <c r="J408" s="40">
        <f t="shared" si="44"/>
      </c>
      <c r="K408" s="36"/>
      <c r="L408" s="36"/>
      <c r="M408" s="36"/>
      <c r="N408" s="36"/>
    </row>
    <row r="409" spans="1:14" ht="12.75">
      <c r="A409" s="36"/>
      <c r="B409" s="36">
        <f>IF(ISBLANK(Data!D442),"",(IF(ISBLANK(Data!A442),IF(ISBLANK(Data!A441),IF(ISBLANK(Data!A440),IF(ISBLANK(Data!A439),IF(ISBLANK(Data!A438),IF(ISBLANK(Data!A437),"",(Data!A437)),(Data!A438)),(Data!A439)),(Data!A440)),(Data!A441)),(Data!A442))))</f>
      </c>
      <c r="C409" s="36">
        <f>IF(ISBLANK(Data!D442),"",Data!D442)</f>
      </c>
      <c r="D409" s="35">
        <f>IF(ISBLANK(Data!H442),"",Data!H442)</f>
      </c>
      <c r="E409" s="36"/>
      <c r="F409" s="37">
        <f t="shared" si="40"/>
      </c>
      <c r="G409" s="38">
        <f t="shared" si="41"/>
      </c>
      <c r="H409" s="38">
        <f t="shared" si="42"/>
      </c>
      <c r="I409" s="38">
        <f t="shared" si="43"/>
      </c>
      <c r="J409" s="40">
        <f t="shared" si="44"/>
      </c>
      <c r="K409" s="36"/>
      <c r="L409" s="36"/>
      <c r="M409" s="36"/>
      <c r="N409" s="36"/>
    </row>
    <row r="410" spans="1:14" ht="12.75">
      <c r="A410" s="36"/>
      <c r="B410" s="36">
        <f>IF(ISBLANK(Data!D443),"",(IF(ISBLANK(Data!A443),IF(ISBLANK(Data!A442),IF(ISBLANK(Data!A441),IF(ISBLANK(Data!A440),IF(ISBLANK(Data!A439),IF(ISBLANK(Data!A438),"",(Data!A438)),(Data!A439)),(Data!A440)),(Data!A441)),(Data!A442)),(Data!A443))))</f>
      </c>
      <c r="C410" s="36">
        <f>IF(ISBLANK(Data!D443),"",Data!D443)</f>
      </c>
      <c r="D410" s="35">
        <f>IF(ISBLANK(Data!H443),"",Data!H443)</f>
      </c>
      <c r="E410" s="36"/>
      <c r="F410" s="37">
        <f t="shared" si="40"/>
      </c>
      <c r="G410" s="38">
        <f t="shared" si="41"/>
      </c>
      <c r="H410" s="38">
        <f t="shared" si="42"/>
      </c>
      <c r="I410" s="38">
        <f t="shared" si="43"/>
      </c>
      <c r="J410" s="40">
        <f t="shared" si="44"/>
      </c>
      <c r="K410" s="36"/>
      <c r="L410" s="36"/>
      <c r="M410" s="36"/>
      <c r="N410" s="36"/>
    </row>
    <row r="411" spans="1:14" ht="12.75">
      <c r="A411" s="36"/>
      <c r="B411" s="36">
        <f>IF(ISBLANK(Data!D444),"",(IF(ISBLANK(Data!A444),IF(ISBLANK(Data!A443),IF(ISBLANK(Data!A442),IF(ISBLANK(Data!A441),IF(ISBLANK(Data!A440),IF(ISBLANK(Data!A439),"",(Data!A439)),(Data!A440)),(Data!A441)),(Data!A442)),(Data!A443)),(Data!A444))))</f>
      </c>
      <c r="C411" s="36">
        <f>IF(ISBLANK(Data!D444),"",Data!D444)</f>
      </c>
      <c r="D411" s="35">
        <f>IF(ISBLANK(Data!H444),"",Data!H444)</f>
      </c>
      <c r="E411" s="36"/>
      <c r="F411" s="37">
        <f t="shared" si="40"/>
      </c>
      <c r="G411" s="38">
        <f t="shared" si="41"/>
      </c>
      <c r="H411" s="38">
        <f t="shared" si="42"/>
      </c>
      <c r="I411" s="38">
        <f t="shared" si="43"/>
      </c>
      <c r="J411" s="40">
        <f t="shared" si="44"/>
      </c>
      <c r="K411" s="36"/>
      <c r="L411" s="36"/>
      <c r="M411" s="36"/>
      <c r="N411" s="36"/>
    </row>
    <row r="412" spans="1:14" ht="12.75">
      <c r="A412" s="36"/>
      <c r="B412" s="36">
        <f>IF(ISBLANK(Data!D445),"",(IF(ISBLANK(Data!A445),IF(ISBLANK(Data!A444),IF(ISBLANK(Data!A443),IF(ISBLANK(Data!A442),IF(ISBLANK(Data!A441),IF(ISBLANK(Data!A440),"",(Data!A440)),(Data!A441)),(Data!A442)),(Data!A443)),(Data!A444)),(Data!A445))))</f>
      </c>
      <c r="C412" s="36">
        <f>IF(ISBLANK(Data!D445),"",Data!D445)</f>
      </c>
      <c r="D412" s="35">
        <f>IF(ISBLANK(Data!H445),"",Data!H445)</f>
      </c>
      <c r="E412" s="36"/>
      <c r="F412" s="37">
        <f t="shared" si="40"/>
      </c>
      <c r="G412" s="38">
        <f t="shared" si="41"/>
      </c>
      <c r="H412" s="38">
        <f t="shared" si="42"/>
      </c>
      <c r="I412" s="38">
        <f t="shared" si="43"/>
      </c>
      <c r="J412" s="40">
        <f t="shared" si="44"/>
      </c>
      <c r="K412" s="36"/>
      <c r="L412" s="36"/>
      <c r="M412" s="36"/>
      <c r="N412" s="36"/>
    </row>
    <row r="413" spans="1:14" ht="12.75">
      <c r="A413" s="36"/>
      <c r="B413" s="36">
        <f>IF(ISBLANK(Data!D446),"",(IF(ISBLANK(Data!A446),IF(ISBLANK(Data!A445),IF(ISBLANK(Data!A444),IF(ISBLANK(Data!A443),IF(ISBLANK(Data!A442),IF(ISBLANK(Data!A441),"",(Data!A441)),(Data!A442)),(Data!A443)),(Data!A444)),(Data!A445)),(Data!A446))))</f>
      </c>
      <c r="C413" s="36">
        <f>IF(ISBLANK(Data!D446),"",Data!D446)</f>
      </c>
      <c r="D413" s="35">
        <f>IF(ISBLANK(Data!H446),"",Data!H446)</f>
      </c>
      <c r="E413" s="36"/>
      <c r="F413" s="37">
        <f t="shared" si="40"/>
      </c>
      <c r="G413" s="38">
        <f t="shared" si="41"/>
      </c>
      <c r="H413" s="38">
        <f t="shared" si="42"/>
      </c>
      <c r="I413" s="38">
        <f t="shared" si="43"/>
      </c>
      <c r="J413" s="40">
        <f t="shared" si="44"/>
      </c>
      <c r="K413" s="36"/>
      <c r="L413" s="36"/>
      <c r="M413" s="36"/>
      <c r="N413" s="36"/>
    </row>
    <row r="414" spans="1:14" ht="12.75">
      <c r="A414" s="36"/>
      <c r="B414" s="36">
        <f>IF(ISBLANK(Data!D447),"",(IF(ISBLANK(Data!A447),IF(ISBLANK(Data!A446),IF(ISBLANK(Data!A445),IF(ISBLANK(Data!A444),IF(ISBLANK(Data!A443),IF(ISBLANK(Data!A442),"",(Data!A442)),(Data!A443)),(Data!A444)),(Data!A445)),(Data!A446)),(Data!A447))))</f>
      </c>
      <c r="C414" s="36">
        <f>IF(ISBLANK(Data!D447),"",Data!D447)</f>
      </c>
      <c r="D414" s="35">
        <f>IF(ISBLANK(Data!H447),"",Data!H447)</f>
      </c>
      <c r="E414" s="36"/>
      <c r="F414" s="37">
        <f t="shared" si="40"/>
      </c>
      <c r="G414" s="38">
        <f t="shared" si="41"/>
      </c>
      <c r="H414" s="38">
        <f t="shared" si="42"/>
      </c>
      <c r="I414" s="38">
        <f t="shared" si="43"/>
      </c>
      <c r="J414" s="40">
        <f t="shared" si="44"/>
      </c>
      <c r="K414" s="36"/>
      <c r="L414" s="36"/>
      <c r="M414" s="36"/>
      <c r="N414" s="36"/>
    </row>
    <row r="415" spans="1:14" ht="12.75">
      <c r="A415" s="36"/>
      <c r="B415" s="36">
        <f>IF(ISBLANK(Data!D448),"",(IF(ISBLANK(Data!A448),IF(ISBLANK(Data!A447),IF(ISBLANK(Data!A446),IF(ISBLANK(Data!A445),IF(ISBLANK(Data!A444),IF(ISBLANK(Data!A443),"",(Data!A443)),(Data!A444)),(Data!A445)),(Data!A446)),(Data!A447)),(Data!A448))))</f>
      </c>
      <c r="C415" s="36">
        <f>IF(ISBLANK(Data!D448),"",Data!D448)</f>
      </c>
      <c r="D415" s="35">
        <f>IF(ISBLANK(Data!H448),"",Data!H448)</f>
      </c>
      <c r="E415" s="36"/>
      <c r="F415" s="37">
        <f t="shared" si="40"/>
      </c>
      <c r="G415" s="38">
        <f t="shared" si="41"/>
      </c>
      <c r="H415" s="38">
        <f t="shared" si="42"/>
      </c>
      <c r="I415" s="38">
        <f t="shared" si="43"/>
      </c>
      <c r="J415" s="40">
        <f t="shared" si="44"/>
      </c>
      <c r="K415" s="36"/>
      <c r="L415" s="36"/>
      <c r="M415" s="36"/>
      <c r="N415" s="36"/>
    </row>
    <row r="416" spans="1:14" ht="12.75">
      <c r="A416" s="36"/>
      <c r="B416" s="36">
        <f>IF(ISBLANK(Data!D449),"",(IF(ISBLANK(Data!A449),IF(ISBLANK(Data!A448),IF(ISBLANK(Data!A447),IF(ISBLANK(Data!A446),IF(ISBLANK(Data!A445),IF(ISBLANK(Data!A444),"",(Data!A444)),(Data!A445)),(Data!A446)),(Data!A447)),(Data!A448)),(Data!A449))))</f>
      </c>
      <c r="C416" s="36">
        <f>IF(ISBLANK(Data!D449),"",Data!D449)</f>
      </c>
      <c r="D416" s="35">
        <f>IF(ISBLANK(Data!H449),"",Data!H449)</f>
      </c>
      <c r="E416" s="36"/>
      <c r="F416" s="37">
        <f t="shared" si="40"/>
      </c>
      <c r="G416" s="38">
        <f t="shared" si="41"/>
      </c>
      <c r="H416" s="38">
        <f t="shared" si="42"/>
      </c>
      <c r="I416" s="38">
        <f t="shared" si="43"/>
      </c>
      <c r="J416" s="40">
        <f t="shared" si="44"/>
      </c>
      <c r="K416" s="36"/>
      <c r="L416" s="36"/>
      <c r="M416" s="36"/>
      <c r="N416" s="36"/>
    </row>
    <row r="417" spans="1:14" ht="12.75">
      <c r="A417" s="36"/>
      <c r="B417" s="36">
        <f>IF(ISBLANK(Data!D450),"",(IF(ISBLANK(Data!A450),IF(ISBLANK(Data!A449),IF(ISBLANK(Data!A448),IF(ISBLANK(Data!A447),IF(ISBLANK(Data!A446),IF(ISBLANK(Data!A445),"",(Data!A445)),(Data!A446)),(Data!A447)),(Data!A448)),(Data!A449)),(Data!A450))))</f>
      </c>
      <c r="C417" s="36">
        <f>IF(ISBLANK(Data!D450),"",Data!D450)</f>
      </c>
      <c r="D417" s="35">
        <f>IF(ISBLANK(Data!H450),"",Data!H450)</f>
      </c>
      <c r="E417" s="36"/>
      <c r="F417" s="37">
        <f t="shared" si="40"/>
      </c>
      <c r="G417" s="38">
        <f t="shared" si="41"/>
      </c>
      <c r="H417" s="38">
        <f t="shared" si="42"/>
      </c>
      <c r="I417" s="38">
        <f t="shared" si="43"/>
      </c>
      <c r="J417" s="40">
        <f t="shared" si="44"/>
      </c>
      <c r="K417" s="36"/>
      <c r="L417" s="36"/>
      <c r="M417" s="36"/>
      <c r="N417" s="36"/>
    </row>
    <row r="418" spans="1:14" ht="12.75">
      <c r="A418" s="36"/>
      <c r="B418" s="36">
        <f>IF(ISBLANK(Data!D451),"",(IF(ISBLANK(Data!A451),IF(ISBLANK(Data!A450),IF(ISBLANK(Data!A449),IF(ISBLANK(Data!A448),IF(ISBLANK(Data!A447),IF(ISBLANK(Data!A446),"",(Data!A446)),(Data!A447)),(Data!A448)),(Data!A449)),(Data!A450)),(Data!A451))))</f>
      </c>
      <c r="C418" s="36">
        <f>IF(ISBLANK(Data!D451),"",Data!D451)</f>
      </c>
      <c r="D418" s="35">
        <f>IF(ISBLANK(Data!H451),"",Data!H451)</f>
      </c>
      <c r="E418" s="36"/>
      <c r="F418" s="37">
        <f t="shared" si="40"/>
      </c>
      <c r="G418" s="38">
        <f t="shared" si="41"/>
      </c>
      <c r="H418" s="38">
        <f t="shared" si="42"/>
      </c>
      <c r="I418" s="38">
        <f t="shared" si="43"/>
      </c>
      <c r="J418" s="40">
        <f t="shared" si="44"/>
      </c>
      <c r="K418" s="36"/>
      <c r="L418" s="36"/>
      <c r="M418" s="36"/>
      <c r="N418" s="36"/>
    </row>
    <row r="419" spans="1:14" ht="12.75">
      <c r="A419" s="36"/>
      <c r="B419" s="36">
        <f>IF(ISBLANK(Data!D452),"",(IF(ISBLANK(Data!A452),IF(ISBLANK(Data!A451),IF(ISBLANK(Data!A450),IF(ISBLANK(Data!A449),IF(ISBLANK(Data!A448),IF(ISBLANK(Data!A447),"",(Data!A447)),(Data!A448)),(Data!A449)),(Data!A450)),(Data!A451)),(Data!A452))))</f>
      </c>
      <c r="C419" s="36">
        <f>IF(ISBLANK(Data!D452),"",Data!D452)</f>
      </c>
      <c r="D419" s="35">
        <f>IF(ISBLANK(Data!H452),"",Data!H452)</f>
      </c>
      <c r="E419" s="36"/>
      <c r="F419" s="37">
        <f t="shared" si="40"/>
      </c>
      <c r="G419" s="38">
        <f t="shared" si="41"/>
      </c>
      <c r="H419" s="38">
        <f t="shared" si="42"/>
      </c>
      <c r="I419" s="38">
        <f t="shared" si="43"/>
      </c>
      <c r="J419" s="40">
        <f t="shared" si="44"/>
      </c>
      <c r="K419" s="36"/>
      <c r="L419" s="36"/>
      <c r="M419" s="36"/>
      <c r="N419" s="36"/>
    </row>
    <row r="420" spans="1:14" ht="12.75">
      <c r="A420" s="36"/>
      <c r="B420" s="36">
        <f>IF(ISBLANK(Data!D453),"",(IF(ISBLANK(Data!A453),IF(ISBLANK(Data!A452),IF(ISBLANK(Data!A451),IF(ISBLANK(Data!A450),IF(ISBLANK(Data!A449),IF(ISBLANK(Data!A448),"",(Data!A448)),(Data!A449)),(Data!A450)),(Data!A451)),(Data!A452)),(Data!A453))))</f>
      </c>
      <c r="C420" s="36">
        <f>IF(ISBLANK(Data!D453),"",Data!D453)</f>
      </c>
      <c r="D420" s="35">
        <f>IF(ISBLANK(Data!H453),"",Data!H453)</f>
      </c>
      <c r="E420" s="36"/>
      <c r="F420" s="37">
        <f t="shared" si="40"/>
      </c>
      <c r="G420" s="38">
        <f t="shared" si="41"/>
      </c>
      <c r="H420" s="38">
        <f t="shared" si="42"/>
      </c>
      <c r="I420" s="38">
        <f t="shared" si="43"/>
      </c>
      <c r="J420" s="40">
        <f t="shared" si="44"/>
      </c>
      <c r="K420" s="36"/>
      <c r="L420" s="36"/>
      <c r="M420" s="36"/>
      <c r="N420" s="36"/>
    </row>
    <row r="421" spans="1:14" ht="12.75">
      <c r="A421" s="36"/>
      <c r="B421" s="36">
        <f>IF(ISBLANK(Data!D454),"",(IF(ISBLANK(Data!A454),IF(ISBLANK(Data!A453),IF(ISBLANK(Data!A452),IF(ISBLANK(Data!A451),IF(ISBLANK(Data!A450),IF(ISBLANK(Data!A449),"",(Data!A449)),(Data!A450)),(Data!A451)),(Data!A452)),(Data!A453)),(Data!A454))))</f>
      </c>
      <c r="C421" s="36">
        <f>IF(ISBLANK(Data!D454),"",Data!D454)</f>
      </c>
      <c r="D421" s="35">
        <f>IF(ISBLANK(Data!H454),"",Data!H454)</f>
      </c>
      <c r="E421" s="36"/>
      <c r="F421" s="37">
        <f aca="true" t="shared" si="45" ref="F421:F468">IF(($D421=""),"",IF(OR($D421=1,$D421=3),1,0))</f>
      </c>
      <c r="G421" s="38">
        <f t="shared" si="41"/>
      </c>
      <c r="H421" s="38">
        <f t="shared" si="42"/>
      </c>
      <c r="I421" s="38">
        <f t="shared" si="43"/>
      </c>
      <c r="J421" s="40">
        <f t="shared" si="44"/>
      </c>
      <c r="K421" s="36"/>
      <c r="L421" s="36"/>
      <c r="M421" s="36"/>
      <c r="N421" s="36"/>
    </row>
    <row r="422" spans="1:14" ht="12.75">
      <c r="A422" s="36"/>
      <c r="B422" s="36">
        <f>IF(ISBLANK(Data!D455),"",(IF(ISBLANK(Data!A455),IF(ISBLANK(Data!A454),IF(ISBLANK(Data!A453),IF(ISBLANK(Data!A452),IF(ISBLANK(Data!A451),IF(ISBLANK(Data!A450),"",(Data!A450)),(Data!A451)),(Data!A452)),(Data!A453)),(Data!A454)),(Data!A455))))</f>
      </c>
      <c r="C422" s="36">
        <f>IF(ISBLANK(Data!D455),"",Data!D455)</f>
      </c>
      <c r="D422" s="35">
        <f>IF(ISBLANK(Data!H455),"",Data!H455)</f>
      </c>
      <c r="E422" s="36"/>
      <c r="F422" s="37">
        <f t="shared" si="45"/>
      </c>
      <c r="G422" s="38">
        <f t="shared" si="41"/>
      </c>
      <c r="H422" s="38">
        <f t="shared" si="42"/>
      </c>
      <c r="I422" s="38">
        <f t="shared" si="43"/>
      </c>
      <c r="J422" s="40">
        <f t="shared" si="44"/>
      </c>
      <c r="K422" s="36"/>
      <c r="L422" s="36"/>
      <c r="M422" s="36"/>
      <c r="N422" s="36"/>
    </row>
    <row r="423" spans="1:14" ht="12.75">
      <c r="A423" s="36"/>
      <c r="B423" s="36">
        <f>IF(ISBLANK(Data!D456),"",(IF(ISBLANK(Data!A456),IF(ISBLANK(Data!A455),IF(ISBLANK(Data!A454),IF(ISBLANK(Data!A453),IF(ISBLANK(Data!A452),IF(ISBLANK(Data!A451),"",(Data!A451)),(Data!A452)),(Data!A453)),(Data!A454)),(Data!A455)),(Data!A456))))</f>
      </c>
      <c r="C423" s="36">
        <f>IF(ISBLANK(Data!D456),"",Data!D456)</f>
      </c>
      <c r="D423" s="35">
        <f>IF(ISBLANK(Data!H456),"",Data!H456)</f>
      </c>
      <c r="E423" s="36"/>
      <c r="F423" s="37">
        <f t="shared" si="45"/>
      </c>
      <c r="G423" s="38">
        <f aca="true" t="shared" si="46" ref="G423:G468">IF(($D423=""),"",IF(OR($D423=1,$D423=2,$D423=3,$D423=4,$D423=5,$D423=6,$D423=7),1,0))</f>
      </c>
      <c r="H423" s="38">
        <f aca="true" t="shared" si="47" ref="H423:H468">IF(($D423=""),"",IF(OR($D423=1,$D423=2,$D423=5,$D423=6,$D423=9,$D423=11),1,0))</f>
      </c>
      <c r="I423" s="38">
        <f aca="true" t="shared" si="48" ref="I423:I468">IF(($D423=""),"",IF(OR($D423=1,$D423=2,$D423=10,$D423=11),1,0))</f>
      </c>
      <c r="J423" s="40">
        <f aca="true" t="shared" si="49" ref="J423:J468">IF(($D423=""),"",IF(OR($D423=1,$D423=2,$D423=4,$D423=5,$D423=8,$D423=10,$D423=11),1,0))</f>
      </c>
      <c r="K423" s="36"/>
      <c r="L423" s="36"/>
      <c r="M423" s="36"/>
      <c r="N423" s="36"/>
    </row>
    <row r="424" spans="1:14" ht="12.75">
      <c r="A424" s="36"/>
      <c r="B424" s="36">
        <f>IF(ISBLANK(Data!D457),"",(IF(ISBLANK(Data!A457),IF(ISBLANK(Data!A456),IF(ISBLANK(Data!A455),IF(ISBLANK(Data!A454),IF(ISBLANK(Data!A453),IF(ISBLANK(Data!A452),"",(Data!A452)),(Data!A453)),(Data!A454)),(Data!A455)),(Data!A456)),(Data!A457))))</f>
      </c>
      <c r="C424" s="36">
        <f>IF(ISBLANK(Data!D457),"",Data!D457)</f>
      </c>
      <c r="D424" s="35">
        <f>IF(ISBLANK(Data!H457),"",Data!H457)</f>
      </c>
      <c r="E424" s="36"/>
      <c r="F424" s="37">
        <f t="shared" si="45"/>
      </c>
      <c r="G424" s="38">
        <f t="shared" si="46"/>
      </c>
      <c r="H424" s="38">
        <f t="shared" si="47"/>
      </c>
      <c r="I424" s="38">
        <f t="shared" si="48"/>
      </c>
      <c r="J424" s="40">
        <f t="shared" si="49"/>
      </c>
      <c r="K424" s="36"/>
      <c r="L424" s="36"/>
      <c r="M424" s="36"/>
      <c r="N424" s="36"/>
    </row>
    <row r="425" spans="1:14" ht="12.75">
      <c r="A425" s="36"/>
      <c r="B425" s="36">
        <f>IF(ISBLANK(Data!D458),"",(IF(ISBLANK(Data!A458),IF(ISBLANK(Data!A457),IF(ISBLANK(Data!A456),IF(ISBLANK(Data!A455),IF(ISBLANK(Data!A454),IF(ISBLANK(Data!A453),"",(Data!A453)),(Data!A454)),(Data!A455)),(Data!A456)),(Data!A457)),(Data!A458))))</f>
      </c>
      <c r="C425" s="36">
        <f>IF(ISBLANK(Data!D458),"",Data!D458)</f>
      </c>
      <c r="D425" s="35">
        <f>IF(ISBLANK(Data!H458),"",Data!H458)</f>
      </c>
      <c r="E425" s="36"/>
      <c r="F425" s="37">
        <f t="shared" si="45"/>
      </c>
      <c r="G425" s="38">
        <f t="shared" si="46"/>
      </c>
      <c r="H425" s="38">
        <f t="shared" si="47"/>
      </c>
      <c r="I425" s="38">
        <f t="shared" si="48"/>
      </c>
      <c r="J425" s="40">
        <f t="shared" si="49"/>
      </c>
      <c r="K425" s="36"/>
      <c r="L425" s="36"/>
      <c r="M425" s="36"/>
      <c r="N425" s="36"/>
    </row>
    <row r="426" spans="2:10" ht="12.75">
      <c r="B426">
        <f>IF(ISBLANK(Data!D459),"",(IF(ISBLANK(Data!A459),IF(ISBLANK(Data!A458),IF(ISBLANK(Data!A457),IF(ISBLANK(Data!A456),IF(ISBLANK(Data!A455),IF(ISBLANK(Data!A454),"",(Data!A454)),(Data!A455)),(Data!A456)),(Data!A457)),(Data!A458)),(Data!A459))))</f>
      </c>
      <c r="C426">
        <f>IF(ISBLANK(Data!D459),"",Data!D459)</f>
      </c>
      <c r="D426" s="7">
        <f>IF(ISBLANK(Data!H459),"",Data!H459)</f>
      </c>
      <c r="F426" s="3">
        <f t="shared" si="45"/>
      </c>
      <c r="G426" s="4">
        <f t="shared" si="46"/>
      </c>
      <c r="H426" s="4">
        <f t="shared" si="47"/>
      </c>
      <c r="I426" s="4">
        <f t="shared" si="48"/>
      </c>
      <c r="J426" s="5">
        <f t="shared" si="49"/>
      </c>
    </row>
    <row r="427" spans="2:10" ht="12.75">
      <c r="B427">
        <f>IF(ISBLANK(Data!D460),"",(IF(ISBLANK(Data!A460),IF(ISBLANK(Data!A459),IF(ISBLANK(Data!A458),IF(ISBLANK(Data!A457),IF(ISBLANK(Data!A456),IF(ISBLANK(Data!A455),"",(Data!A455)),(Data!A456)),(Data!A457)),(Data!A458)),(Data!A459)),(Data!A460))))</f>
      </c>
      <c r="C427">
        <f>IF(ISBLANK(Data!D460),"",Data!D460)</f>
      </c>
      <c r="D427" s="7">
        <f>IF(ISBLANK(Data!H460),"",Data!H460)</f>
      </c>
      <c r="F427" s="3">
        <f t="shared" si="45"/>
      </c>
      <c r="G427" s="4">
        <f t="shared" si="46"/>
      </c>
      <c r="H427" s="4">
        <f t="shared" si="47"/>
      </c>
      <c r="I427" s="4">
        <f t="shared" si="48"/>
      </c>
      <c r="J427" s="5">
        <f t="shared" si="49"/>
      </c>
    </row>
    <row r="428" spans="2:10" ht="12.75">
      <c r="B428">
        <f>IF(ISBLANK(Data!D461),"",(IF(ISBLANK(Data!A461),IF(ISBLANK(Data!A460),IF(ISBLANK(Data!A459),IF(ISBLANK(Data!A458),IF(ISBLANK(Data!A457),IF(ISBLANK(Data!A456),"",(Data!A456)),(Data!A457)),(Data!A458)),(Data!A459)),(Data!A460)),(Data!A461))))</f>
      </c>
      <c r="C428">
        <f>IF(ISBLANK(Data!D461),"",Data!D461)</f>
      </c>
      <c r="D428" s="7">
        <f>IF(ISBLANK(Data!H461),"",Data!H461)</f>
      </c>
      <c r="F428" s="3">
        <f t="shared" si="45"/>
      </c>
      <c r="G428" s="4">
        <f t="shared" si="46"/>
      </c>
      <c r="H428" s="4">
        <f t="shared" si="47"/>
      </c>
      <c r="I428" s="4">
        <f t="shared" si="48"/>
      </c>
      <c r="J428" s="5">
        <f t="shared" si="49"/>
      </c>
    </row>
    <row r="429" spans="2:10" ht="12.75">
      <c r="B429">
        <f>IF(ISBLANK(Data!D462),"",(IF(ISBLANK(Data!A462),IF(ISBLANK(Data!A461),IF(ISBLANK(Data!A460),IF(ISBLANK(Data!A459),IF(ISBLANK(Data!A458),IF(ISBLANK(Data!A457),"",(Data!A457)),(Data!A458)),(Data!A459)),(Data!A460)),(Data!A461)),(Data!A462))))</f>
      </c>
      <c r="C429">
        <f>IF(ISBLANK(Data!D462),"",Data!D462)</f>
      </c>
      <c r="D429" s="7">
        <f>IF(ISBLANK(Data!H462),"",Data!H462)</f>
      </c>
      <c r="F429" s="3">
        <f t="shared" si="45"/>
      </c>
      <c r="G429" s="4">
        <f t="shared" si="46"/>
      </c>
      <c r="H429" s="4">
        <f t="shared" si="47"/>
      </c>
      <c r="I429" s="4">
        <f t="shared" si="48"/>
      </c>
      <c r="J429" s="5">
        <f t="shared" si="49"/>
      </c>
    </row>
    <row r="430" spans="2:10" ht="12.75">
      <c r="B430">
        <f>IF(ISBLANK(Data!D463),"",(IF(ISBLANK(Data!A463),IF(ISBLANK(Data!A462),IF(ISBLANK(Data!A461),IF(ISBLANK(Data!A460),IF(ISBLANK(Data!A459),IF(ISBLANK(Data!A458),"",(Data!A458)),(Data!A459)),(Data!A460)),(Data!A461)),(Data!A462)),(Data!A463))))</f>
      </c>
      <c r="C430">
        <f>IF(ISBLANK(Data!D463),"",Data!D463)</f>
      </c>
      <c r="D430" s="7">
        <f>IF(ISBLANK(Data!H463),"",Data!H463)</f>
      </c>
      <c r="F430" s="3">
        <f t="shared" si="45"/>
      </c>
      <c r="G430" s="4">
        <f t="shared" si="46"/>
      </c>
      <c r="H430" s="4">
        <f t="shared" si="47"/>
      </c>
      <c r="I430" s="4">
        <f t="shared" si="48"/>
      </c>
      <c r="J430" s="5">
        <f t="shared" si="49"/>
      </c>
    </row>
    <row r="431" spans="2:10" ht="12.75">
      <c r="B431">
        <f>IF(ISBLANK(Data!D464),"",(IF(ISBLANK(Data!A464),IF(ISBLANK(Data!A463),IF(ISBLANK(Data!A462),IF(ISBLANK(Data!A461),IF(ISBLANK(Data!A460),IF(ISBLANK(Data!A459),"",(Data!A459)),(Data!A460)),(Data!A461)),(Data!A462)),(Data!A463)),(Data!A464))))</f>
      </c>
      <c r="C431">
        <f>IF(ISBLANK(Data!D464),"",Data!D464)</f>
      </c>
      <c r="D431" s="7">
        <f>IF(ISBLANK(Data!H464),"",Data!H464)</f>
      </c>
      <c r="F431" s="3">
        <f t="shared" si="45"/>
      </c>
      <c r="G431" s="4">
        <f t="shared" si="46"/>
      </c>
      <c r="H431" s="4">
        <f t="shared" si="47"/>
      </c>
      <c r="I431" s="4">
        <f t="shared" si="48"/>
      </c>
      <c r="J431" s="5">
        <f t="shared" si="49"/>
      </c>
    </row>
    <row r="432" spans="2:10" ht="12.75">
      <c r="B432">
        <f>IF(ISBLANK(Data!D465),"",(IF(ISBLANK(Data!A465),IF(ISBLANK(Data!A464),IF(ISBLANK(Data!A463),IF(ISBLANK(Data!A462),IF(ISBLANK(Data!A461),IF(ISBLANK(Data!A460),"",(Data!A460)),(Data!A461)),(Data!A462)),(Data!A463)),(Data!A464)),(Data!A465))))</f>
      </c>
      <c r="C432">
        <f>IF(ISBLANK(Data!D465),"",Data!D465)</f>
      </c>
      <c r="D432" s="7">
        <f>IF(ISBLANK(Data!H465),"",Data!H465)</f>
      </c>
      <c r="F432" s="3">
        <f t="shared" si="45"/>
      </c>
      <c r="G432" s="4">
        <f t="shared" si="46"/>
      </c>
      <c r="H432" s="4">
        <f t="shared" si="47"/>
      </c>
      <c r="I432" s="4">
        <f t="shared" si="48"/>
      </c>
      <c r="J432" s="5">
        <f t="shared" si="49"/>
      </c>
    </row>
    <row r="433" spans="2:10" ht="12.75">
      <c r="B433">
        <f>IF(ISBLANK(Data!D466),"",(IF(ISBLANK(Data!A466),IF(ISBLANK(Data!A465),IF(ISBLANK(Data!A464),IF(ISBLANK(Data!A463),IF(ISBLANK(Data!A462),IF(ISBLANK(Data!A461),"",(Data!A461)),(Data!A462)),(Data!A463)),(Data!A464)),(Data!A465)),(Data!A466))))</f>
      </c>
      <c r="C433">
        <f>IF(ISBLANK(Data!D466),"",Data!D466)</f>
      </c>
      <c r="D433" s="7">
        <f>IF(ISBLANK(Data!H466),"",Data!H466)</f>
      </c>
      <c r="F433" s="3">
        <f t="shared" si="45"/>
      </c>
      <c r="G433" s="4">
        <f t="shared" si="46"/>
      </c>
      <c r="H433" s="4">
        <f t="shared" si="47"/>
      </c>
      <c r="I433" s="4">
        <f t="shared" si="48"/>
      </c>
      <c r="J433" s="5">
        <f t="shared" si="49"/>
      </c>
    </row>
    <row r="434" spans="2:10" ht="12.75">
      <c r="B434">
        <f>IF(ISBLANK(Data!D467),"",(IF(ISBLANK(Data!A467),IF(ISBLANK(Data!A466),IF(ISBLANK(Data!A465),IF(ISBLANK(Data!A464),IF(ISBLANK(Data!A463),IF(ISBLANK(Data!A462),"",(Data!A462)),(Data!A463)),(Data!A464)),(Data!A465)),(Data!A466)),(Data!A467))))</f>
      </c>
      <c r="C434">
        <f>IF(ISBLANK(Data!D467),"",Data!D467)</f>
      </c>
      <c r="D434" s="7">
        <f>IF(ISBLANK(Data!H467),"",Data!H467)</f>
      </c>
      <c r="F434" s="3">
        <f t="shared" si="45"/>
      </c>
      <c r="G434" s="4">
        <f t="shared" si="46"/>
      </c>
      <c r="H434" s="4">
        <f t="shared" si="47"/>
      </c>
      <c r="I434" s="4">
        <f t="shared" si="48"/>
      </c>
      <c r="J434" s="5">
        <f t="shared" si="49"/>
      </c>
    </row>
    <row r="435" spans="2:10" ht="12.75">
      <c r="B435">
        <f>IF(ISBLANK(Data!D468),"",(IF(ISBLANK(Data!A468),IF(ISBLANK(Data!A467),IF(ISBLANK(Data!A466),IF(ISBLANK(Data!A465),IF(ISBLANK(Data!A464),IF(ISBLANK(Data!A463),"",(Data!A463)),(Data!A464)),(Data!A465)),(Data!A466)),(Data!A467)),(Data!A468))))</f>
      </c>
      <c r="C435">
        <f>IF(ISBLANK(Data!D468),"",Data!D468)</f>
      </c>
      <c r="D435" s="7">
        <f>IF(ISBLANK(Data!H468),"",Data!H468)</f>
      </c>
      <c r="F435" s="3">
        <f t="shared" si="45"/>
      </c>
      <c r="G435" s="4">
        <f t="shared" si="46"/>
      </c>
      <c r="H435" s="4">
        <f t="shared" si="47"/>
      </c>
      <c r="I435" s="4">
        <f t="shared" si="48"/>
      </c>
      <c r="J435" s="5">
        <f t="shared" si="49"/>
      </c>
    </row>
    <row r="436" spans="2:10" ht="12.75">
      <c r="B436">
        <f>IF(ISBLANK(Data!D469),"",(IF(ISBLANK(Data!A469),IF(ISBLANK(Data!A468),IF(ISBLANK(Data!A467),IF(ISBLANK(Data!A466),IF(ISBLANK(Data!A465),IF(ISBLANK(Data!A464),"",(Data!A464)),(Data!A465)),(Data!A466)),(Data!A467)),(Data!A468)),(Data!A469))))</f>
      </c>
      <c r="C436">
        <f>IF(ISBLANK(Data!D469),"",Data!D469)</f>
      </c>
      <c r="D436" s="7">
        <f>IF(ISBLANK(Data!H469),"",Data!H469)</f>
      </c>
      <c r="F436" s="3">
        <f t="shared" si="45"/>
      </c>
      <c r="G436" s="4">
        <f t="shared" si="46"/>
      </c>
      <c r="H436" s="4">
        <f t="shared" si="47"/>
      </c>
      <c r="I436" s="4">
        <f t="shared" si="48"/>
      </c>
      <c r="J436" s="5">
        <f t="shared" si="49"/>
      </c>
    </row>
    <row r="437" spans="2:10" ht="12.75">
      <c r="B437">
        <f>IF(ISBLANK(Data!D470),"",(IF(ISBLANK(Data!A470),IF(ISBLANK(Data!A469),IF(ISBLANK(Data!A468),IF(ISBLANK(Data!A467),IF(ISBLANK(Data!A466),IF(ISBLANK(Data!A465),"",(Data!A465)),(Data!A466)),(Data!A467)),(Data!A468)),(Data!A469)),(Data!A470))))</f>
      </c>
      <c r="C437">
        <f>IF(ISBLANK(Data!D470),"",Data!D470)</f>
      </c>
      <c r="D437" s="7">
        <f>IF(ISBLANK(Data!H470),"",Data!H470)</f>
      </c>
      <c r="F437" s="3">
        <f t="shared" si="45"/>
      </c>
      <c r="G437" s="4">
        <f t="shared" si="46"/>
      </c>
      <c r="H437" s="4">
        <f t="shared" si="47"/>
      </c>
      <c r="I437" s="4">
        <f t="shared" si="48"/>
      </c>
      <c r="J437" s="5">
        <f t="shared" si="49"/>
      </c>
    </row>
    <row r="438" spans="2:10" ht="12.75">
      <c r="B438">
        <f>IF(ISBLANK(Data!D471),"",(IF(ISBLANK(Data!A471),IF(ISBLANK(Data!A470),IF(ISBLANK(Data!A469),IF(ISBLANK(Data!A468),IF(ISBLANK(Data!A467),IF(ISBLANK(Data!A466),"",(Data!A466)),(Data!A467)),(Data!A468)),(Data!A469)),(Data!A470)),(Data!A471))))</f>
      </c>
      <c r="C438">
        <f>IF(ISBLANK(Data!D471),"",Data!D471)</f>
      </c>
      <c r="D438" s="7">
        <f>IF(ISBLANK(Data!H471),"",Data!H471)</f>
      </c>
      <c r="F438" s="3">
        <f t="shared" si="45"/>
      </c>
      <c r="G438" s="4">
        <f t="shared" si="46"/>
      </c>
      <c r="H438" s="4">
        <f t="shared" si="47"/>
      </c>
      <c r="I438" s="4">
        <f t="shared" si="48"/>
      </c>
      <c r="J438" s="5">
        <f t="shared" si="49"/>
      </c>
    </row>
    <row r="439" spans="2:10" ht="12.75">
      <c r="B439">
        <f>IF(ISBLANK(Data!D472),"",(IF(ISBLANK(Data!A472),IF(ISBLANK(Data!A471),IF(ISBLANK(Data!A470),IF(ISBLANK(Data!A469),IF(ISBLANK(Data!A468),IF(ISBLANK(Data!A467),"",(Data!A467)),(Data!A468)),(Data!A469)),(Data!A470)),(Data!A471)),(Data!A472))))</f>
      </c>
      <c r="C439">
        <f>IF(ISBLANK(Data!D472),"",Data!D472)</f>
      </c>
      <c r="D439" s="7">
        <f>IF(ISBLANK(Data!H472),"",Data!H472)</f>
      </c>
      <c r="F439" s="3">
        <f t="shared" si="45"/>
      </c>
      <c r="G439" s="4">
        <f t="shared" si="46"/>
      </c>
      <c r="H439" s="4">
        <f t="shared" si="47"/>
      </c>
      <c r="I439" s="4">
        <f t="shared" si="48"/>
      </c>
      <c r="J439" s="5">
        <f t="shared" si="49"/>
      </c>
    </row>
    <row r="440" spans="2:10" ht="12.75">
      <c r="B440">
        <f>IF(ISBLANK(Data!D473),"",(IF(ISBLANK(Data!A473),IF(ISBLANK(Data!A472),IF(ISBLANK(Data!A471),IF(ISBLANK(Data!A470),IF(ISBLANK(Data!A469),IF(ISBLANK(Data!A468),"",(Data!A468)),(Data!A469)),(Data!A470)),(Data!A471)),(Data!A472)),(Data!A473))))</f>
      </c>
      <c r="C440">
        <f>IF(ISBLANK(Data!D473),"",Data!D473)</f>
      </c>
      <c r="D440" s="7">
        <f>IF(ISBLANK(Data!H473),"",Data!H473)</f>
      </c>
      <c r="F440" s="3">
        <f t="shared" si="45"/>
      </c>
      <c r="G440" s="4">
        <f t="shared" si="46"/>
      </c>
      <c r="H440" s="4">
        <f t="shared" si="47"/>
      </c>
      <c r="I440" s="4">
        <f t="shared" si="48"/>
      </c>
      <c r="J440" s="5">
        <f t="shared" si="49"/>
      </c>
    </row>
    <row r="441" spans="2:10" ht="12.75">
      <c r="B441">
        <f>IF(ISBLANK(Data!D474),"",(IF(ISBLANK(Data!A474),IF(ISBLANK(Data!A473),IF(ISBLANK(Data!A472),IF(ISBLANK(Data!A471),IF(ISBLANK(Data!A470),IF(ISBLANK(Data!A469),"",(Data!A469)),(Data!A470)),(Data!A471)),(Data!A472)),(Data!A473)),(Data!A474))))</f>
      </c>
      <c r="C441">
        <f>IF(ISBLANK(Data!D474),"",Data!D474)</f>
      </c>
      <c r="D441" s="7">
        <f>IF(ISBLANK(Data!H474),"",Data!H474)</f>
      </c>
      <c r="F441" s="3">
        <f t="shared" si="45"/>
      </c>
      <c r="G441" s="4">
        <f t="shared" si="46"/>
      </c>
      <c r="H441" s="4">
        <f t="shared" si="47"/>
      </c>
      <c r="I441" s="4">
        <f t="shared" si="48"/>
      </c>
      <c r="J441" s="5">
        <f t="shared" si="49"/>
      </c>
    </row>
    <row r="442" spans="2:10" ht="12.75">
      <c r="B442">
        <f>IF(ISBLANK(Data!D475),"",(IF(ISBLANK(Data!A475),IF(ISBLANK(Data!A474),IF(ISBLANK(Data!A473),IF(ISBLANK(Data!A472),IF(ISBLANK(Data!A471),IF(ISBLANK(Data!A470),"",(Data!A470)),(Data!A471)),(Data!A472)),(Data!A473)),(Data!A474)),(Data!A475))))</f>
      </c>
      <c r="C442">
        <f>IF(ISBLANK(Data!D475),"",Data!D475)</f>
      </c>
      <c r="D442" s="7">
        <f>IF(ISBLANK(Data!H475),"",Data!H475)</f>
      </c>
      <c r="F442" s="3">
        <f t="shared" si="45"/>
      </c>
      <c r="G442" s="4">
        <f t="shared" si="46"/>
      </c>
      <c r="H442" s="4">
        <f t="shared" si="47"/>
      </c>
      <c r="I442" s="4">
        <f t="shared" si="48"/>
      </c>
      <c r="J442" s="5">
        <f t="shared" si="49"/>
      </c>
    </row>
    <row r="443" spans="2:10" ht="12.75">
      <c r="B443">
        <f>IF(ISBLANK(Data!D476),"",(IF(ISBLANK(Data!A476),IF(ISBLANK(Data!A475),IF(ISBLANK(Data!A474),IF(ISBLANK(Data!A473),IF(ISBLANK(Data!A472),IF(ISBLANK(Data!A471),"",(Data!A471)),(Data!A472)),(Data!A473)),(Data!A474)),(Data!A475)),(Data!A476))))</f>
      </c>
      <c r="C443">
        <f>IF(ISBLANK(Data!D476),"",Data!D476)</f>
      </c>
      <c r="D443" s="7">
        <f>IF(ISBLANK(Data!H476),"",Data!H476)</f>
      </c>
      <c r="F443" s="3">
        <f t="shared" si="45"/>
      </c>
      <c r="G443" s="4">
        <f t="shared" si="46"/>
      </c>
      <c r="H443" s="4">
        <f t="shared" si="47"/>
      </c>
      <c r="I443" s="4">
        <f t="shared" si="48"/>
      </c>
      <c r="J443" s="5">
        <f t="shared" si="49"/>
      </c>
    </row>
    <row r="444" spans="2:10" ht="12.75">
      <c r="B444">
        <f>IF(ISBLANK(Data!D477),"",(IF(ISBLANK(Data!A477),IF(ISBLANK(Data!A476),IF(ISBLANK(Data!A475),IF(ISBLANK(Data!A474),IF(ISBLANK(Data!A473),IF(ISBLANK(Data!A472),"",(Data!A472)),(Data!A473)),(Data!A474)),(Data!A475)),(Data!A476)),(Data!A477))))</f>
      </c>
      <c r="C444">
        <f>IF(ISBLANK(Data!D477),"",Data!D477)</f>
      </c>
      <c r="D444" s="7">
        <f>IF(ISBLANK(Data!H477),"",Data!H477)</f>
      </c>
      <c r="F444" s="3">
        <f t="shared" si="45"/>
      </c>
      <c r="G444" s="4">
        <f t="shared" si="46"/>
      </c>
      <c r="H444" s="4">
        <f t="shared" si="47"/>
      </c>
      <c r="I444" s="4">
        <f t="shared" si="48"/>
      </c>
      <c r="J444" s="5">
        <f t="shared" si="49"/>
      </c>
    </row>
    <row r="445" spans="2:10" ht="12.75">
      <c r="B445">
        <f>IF(ISBLANK(Data!D478),"",(IF(ISBLANK(Data!A478),IF(ISBLANK(Data!A477),IF(ISBLANK(Data!A476),IF(ISBLANK(Data!A475),IF(ISBLANK(Data!A474),IF(ISBLANK(Data!A473),"",(Data!A473)),(Data!A474)),(Data!A475)),(Data!A476)),(Data!A477)),(Data!A478))))</f>
      </c>
      <c r="C445">
        <f>IF(ISBLANK(Data!D478),"",Data!D478)</f>
      </c>
      <c r="D445" s="7">
        <f>IF(ISBLANK(Data!H478),"",Data!H478)</f>
      </c>
      <c r="F445" s="3">
        <f t="shared" si="45"/>
      </c>
      <c r="G445" s="4">
        <f t="shared" si="46"/>
      </c>
      <c r="H445" s="4">
        <f t="shared" si="47"/>
      </c>
      <c r="I445" s="4">
        <f t="shared" si="48"/>
      </c>
      <c r="J445" s="5">
        <f t="shared" si="49"/>
      </c>
    </row>
    <row r="446" spans="2:10" ht="12.75">
      <c r="B446">
        <f>IF(ISBLANK(Data!D479),"",(IF(ISBLANK(Data!A479),IF(ISBLANK(Data!A478),IF(ISBLANK(Data!A477),IF(ISBLANK(Data!A476),IF(ISBLANK(Data!A475),IF(ISBLANK(Data!A474),"",(Data!A474)),(Data!A475)),(Data!A476)),(Data!A477)),(Data!A478)),(Data!A479))))</f>
      </c>
      <c r="C446">
        <f>IF(ISBLANK(Data!D479),"",Data!D479)</f>
      </c>
      <c r="D446" s="7">
        <f>IF(ISBLANK(Data!H479),"",Data!H479)</f>
      </c>
      <c r="F446" s="3">
        <f t="shared" si="45"/>
      </c>
      <c r="G446" s="4">
        <f t="shared" si="46"/>
      </c>
      <c r="H446" s="4">
        <f t="shared" si="47"/>
      </c>
      <c r="I446" s="4">
        <f t="shared" si="48"/>
      </c>
      <c r="J446" s="5">
        <f t="shared" si="49"/>
      </c>
    </row>
    <row r="447" spans="2:10" ht="12.75">
      <c r="B447">
        <f>IF(ISBLANK(Data!D480),"",(IF(ISBLANK(Data!A480),IF(ISBLANK(Data!A479),IF(ISBLANK(Data!A478),IF(ISBLANK(Data!A477),IF(ISBLANK(Data!A476),IF(ISBLANK(Data!A475),"",(Data!A475)),(Data!A476)),(Data!A477)),(Data!A478)),(Data!A479)),(Data!A480))))</f>
      </c>
      <c r="C447">
        <f>IF(ISBLANK(Data!D480),"",Data!D480)</f>
      </c>
      <c r="D447" s="7">
        <f>IF(ISBLANK(Data!H480),"",Data!H480)</f>
      </c>
      <c r="F447" s="3">
        <f t="shared" si="45"/>
      </c>
      <c r="G447" s="4">
        <f t="shared" si="46"/>
      </c>
      <c r="H447" s="4">
        <f t="shared" si="47"/>
      </c>
      <c r="I447" s="4">
        <f t="shared" si="48"/>
      </c>
      <c r="J447" s="5">
        <f t="shared" si="49"/>
      </c>
    </row>
    <row r="448" spans="2:10" ht="12.75">
      <c r="B448">
        <f>IF(ISBLANK(Data!D481),"",(IF(ISBLANK(Data!A481),IF(ISBLANK(Data!A480),IF(ISBLANK(Data!A479),IF(ISBLANK(Data!A478),IF(ISBLANK(Data!A477),IF(ISBLANK(Data!A476),"",(Data!A476)),(Data!A477)),(Data!A478)),(Data!A479)),(Data!A480)),(Data!A481))))</f>
      </c>
      <c r="C448">
        <f>IF(ISBLANK(Data!D481),"",Data!D481)</f>
      </c>
      <c r="D448" s="7">
        <f>IF(ISBLANK(Data!H481),"",Data!H481)</f>
      </c>
      <c r="F448" s="3">
        <f t="shared" si="45"/>
      </c>
      <c r="G448" s="4">
        <f t="shared" si="46"/>
      </c>
      <c r="H448" s="4">
        <f t="shared" si="47"/>
      </c>
      <c r="I448" s="4">
        <f t="shared" si="48"/>
      </c>
      <c r="J448" s="5">
        <f t="shared" si="49"/>
      </c>
    </row>
    <row r="449" spans="2:10" ht="12.75">
      <c r="B449">
        <f>IF(ISBLANK(Data!D482),"",(IF(ISBLANK(Data!A482),IF(ISBLANK(Data!A481),IF(ISBLANK(Data!A480),IF(ISBLANK(Data!A479),IF(ISBLANK(Data!A478),IF(ISBLANK(Data!A477),"",(Data!A477)),(Data!A478)),(Data!A479)),(Data!A480)),(Data!A481)),(Data!A482))))</f>
      </c>
      <c r="C449">
        <f>IF(ISBLANK(Data!D482),"",Data!D482)</f>
      </c>
      <c r="D449" s="7">
        <f>IF(ISBLANK(Data!H482),"",Data!H482)</f>
      </c>
      <c r="F449" s="3">
        <f t="shared" si="45"/>
      </c>
      <c r="G449" s="4">
        <f t="shared" si="46"/>
      </c>
      <c r="H449" s="4">
        <f t="shared" si="47"/>
      </c>
      <c r="I449" s="4">
        <f t="shared" si="48"/>
      </c>
      <c r="J449" s="5">
        <f t="shared" si="49"/>
      </c>
    </row>
    <row r="450" spans="2:10" ht="12.75">
      <c r="B450">
        <f>IF(ISBLANK(Data!D483),"",(IF(ISBLANK(Data!A483),IF(ISBLANK(Data!A482),IF(ISBLANK(Data!A481),IF(ISBLANK(Data!A480),IF(ISBLANK(Data!A479),IF(ISBLANK(Data!A478),"",(Data!A478)),(Data!A479)),(Data!A480)),(Data!A481)),(Data!A482)),(Data!A483))))</f>
      </c>
      <c r="C450">
        <f>IF(ISBLANK(Data!D483),"",Data!D483)</f>
      </c>
      <c r="D450" s="7">
        <f>IF(ISBLANK(Data!H483),"",Data!H483)</f>
      </c>
      <c r="F450" s="3">
        <f t="shared" si="45"/>
      </c>
      <c r="G450" s="4">
        <f t="shared" si="46"/>
      </c>
      <c r="H450" s="4">
        <f t="shared" si="47"/>
      </c>
      <c r="I450" s="4">
        <f t="shared" si="48"/>
      </c>
      <c r="J450" s="5">
        <f t="shared" si="49"/>
      </c>
    </row>
    <row r="451" spans="2:10" ht="12.75">
      <c r="B451">
        <f>IF(ISBLANK(Data!D484),"",(IF(ISBLANK(Data!A484),IF(ISBLANK(Data!A483),IF(ISBLANK(Data!A482),IF(ISBLANK(Data!A481),IF(ISBLANK(Data!A480),IF(ISBLANK(Data!A479),"",(Data!A479)),(Data!A480)),(Data!A481)),(Data!A482)),(Data!A483)),(Data!A484))))</f>
      </c>
      <c r="C451">
        <f>IF(ISBLANK(Data!D484),"",Data!D484)</f>
      </c>
      <c r="D451" s="7">
        <f>IF(ISBLANK(Data!H484),"",Data!H484)</f>
      </c>
      <c r="F451" s="3">
        <f t="shared" si="45"/>
      </c>
      <c r="G451" s="4">
        <f t="shared" si="46"/>
      </c>
      <c r="H451" s="4">
        <f t="shared" si="47"/>
      </c>
      <c r="I451" s="4">
        <f t="shared" si="48"/>
      </c>
      <c r="J451" s="5">
        <f t="shared" si="49"/>
      </c>
    </row>
    <row r="452" spans="2:10" ht="12.75">
      <c r="B452">
        <f>IF(ISBLANK(Data!D485),"",(IF(ISBLANK(Data!A485),IF(ISBLANK(Data!A484),IF(ISBLANK(Data!A483),IF(ISBLANK(Data!A482),IF(ISBLANK(Data!A481),IF(ISBLANK(Data!A480),"",(Data!A480)),(Data!A481)),(Data!A482)),(Data!A483)),(Data!A484)),(Data!A485))))</f>
      </c>
      <c r="C452">
        <f>IF(ISBLANK(Data!D485),"",Data!D485)</f>
      </c>
      <c r="D452" s="7">
        <f>IF(ISBLANK(Data!H485),"",Data!H485)</f>
      </c>
      <c r="F452" s="3">
        <f t="shared" si="45"/>
      </c>
      <c r="G452" s="4">
        <f t="shared" si="46"/>
      </c>
      <c r="H452" s="4">
        <f t="shared" si="47"/>
      </c>
      <c r="I452" s="4">
        <f t="shared" si="48"/>
      </c>
      <c r="J452" s="5">
        <f t="shared" si="49"/>
      </c>
    </row>
    <row r="453" spans="2:10" ht="12.75">
      <c r="B453">
        <f>IF(ISBLANK(Data!D486),"",(IF(ISBLANK(Data!A486),IF(ISBLANK(Data!A485),IF(ISBLANK(Data!A484),IF(ISBLANK(Data!A483),IF(ISBLANK(Data!A482),IF(ISBLANK(Data!A481),"",(Data!A481)),(Data!A482)),(Data!A483)),(Data!A484)),(Data!A485)),(Data!A486))))</f>
      </c>
      <c r="C453">
        <f>IF(ISBLANK(Data!D486),"",Data!D486)</f>
      </c>
      <c r="D453" s="7">
        <f>IF(ISBLANK(Data!H486),"",Data!H486)</f>
      </c>
      <c r="F453" s="3">
        <f t="shared" si="45"/>
      </c>
      <c r="G453" s="4">
        <f t="shared" si="46"/>
      </c>
      <c r="H453" s="4">
        <f t="shared" si="47"/>
      </c>
      <c r="I453" s="4">
        <f t="shared" si="48"/>
      </c>
      <c r="J453" s="5">
        <f t="shared" si="49"/>
      </c>
    </row>
    <row r="454" spans="2:10" ht="12.75">
      <c r="B454">
        <f>IF(ISBLANK(Data!D487),"",(IF(ISBLANK(Data!A487),IF(ISBLANK(Data!A486),IF(ISBLANK(Data!A485),IF(ISBLANK(Data!A484),IF(ISBLANK(Data!A483),IF(ISBLANK(Data!A482),"",(Data!A482)),(Data!A483)),(Data!A484)),(Data!A485)),(Data!A486)),(Data!A487))))</f>
      </c>
      <c r="C454">
        <f>IF(ISBLANK(Data!D487),"",Data!D487)</f>
      </c>
      <c r="D454" s="7">
        <f>IF(ISBLANK(Data!H487),"",Data!H487)</f>
      </c>
      <c r="F454" s="3">
        <f t="shared" si="45"/>
      </c>
      <c r="G454" s="4">
        <f t="shared" si="46"/>
      </c>
      <c r="H454" s="4">
        <f t="shared" si="47"/>
      </c>
      <c r="I454" s="4">
        <f t="shared" si="48"/>
      </c>
      <c r="J454" s="5">
        <f t="shared" si="49"/>
      </c>
    </row>
    <row r="455" spans="2:10" ht="12.75">
      <c r="B455">
        <f>IF(ISBLANK(Data!D488),"",(IF(ISBLANK(Data!A488),IF(ISBLANK(Data!A487),IF(ISBLANK(Data!A486),IF(ISBLANK(Data!A485),IF(ISBLANK(Data!A484),IF(ISBLANK(Data!A483),"",(Data!A483)),(Data!A484)),(Data!A485)),(Data!A486)),(Data!A487)),(Data!A488))))</f>
      </c>
      <c r="C455">
        <f>IF(ISBLANK(Data!D488),"",Data!D488)</f>
      </c>
      <c r="D455" s="7">
        <f>IF(ISBLANK(Data!H488),"",Data!H488)</f>
      </c>
      <c r="F455" s="3">
        <f t="shared" si="45"/>
      </c>
      <c r="G455" s="4">
        <f t="shared" si="46"/>
      </c>
      <c r="H455" s="4">
        <f t="shared" si="47"/>
      </c>
      <c r="I455" s="4">
        <f t="shared" si="48"/>
      </c>
      <c r="J455" s="5">
        <f t="shared" si="49"/>
      </c>
    </row>
    <row r="456" spans="2:10" ht="12.75">
      <c r="B456">
        <f>IF(ISBLANK(Data!D489),"",(IF(ISBLANK(Data!A489),IF(ISBLANK(Data!A488),IF(ISBLANK(Data!A487),IF(ISBLANK(Data!A486),IF(ISBLANK(Data!A485),IF(ISBLANK(Data!A484),"",(Data!A484)),(Data!A485)),(Data!A486)),(Data!A487)),(Data!A488)),(Data!A489))))</f>
      </c>
      <c r="C456">
        <f>IF(ISBLANK(Data!D489),"",Data!D489)</f>
      </c>
      <c r="D456" s="7">
        <f>IF(ISBLANK(Data!H489),"",Data!H489)</f>
      </c>
      <c r="F456" s="3">
        <f t="shared" si="45"/>
      </c>
      <c r="G456" s="4">
        <f t="shared" si="46"/>
      </c>
      <c r="H456" s="4">
        <f t="shared" si="47"/>
      </c>
      <c r="I456" s="4">
        <f t="shared" si="48"/>
      </c>
      <c r="J456" s="5">
        <f t="shared" si="49"/>
      </c>
    </row>
    <row r="457" spans="2:10" ht="12.75">
      <c r="B457">
        <f>IF(ISBLANK(Data!D490),"",(IF(ISBLANK(Data!A490),IF(ISBLANK(Data!A489),IF(ISBLANK(Data!A488),IF(ISBLANK(Data!A487),IF(ISBLANK(Data!A486),IF(ISBLANK(Data!A485),"",(Data!A485)),(Data!A486)),(Data!A487)),(Data!A488)),(Data!A489)),(Data!A490))))</f>
      </c>
      <c r="C457">
        <f>IF(ISBLANK(Data!D490),"",Data!D490)</f>
      </c>
      <c r="D457" s="7">
        <f>IF(ISBLANK(Data!H490),"",Data!H490)</f>
      </c>
      <c r="F457" s="3">
        <f t="shared" si="45"/>
      </c>
      <c r="G457" s="4">
        <f t="shared" si="46"/>
      </c>
      <c r="H457" s="4">
        <f t="shared" si="47"/>
      </c>
      <c r="I457" s="4">
        <f t="shared" si="48"/>
      </c>
      <c r="J457" s="5">
        <f t="shared" si="49"/>
      </c>
    </row>
    <row r="458" spans="2:10" ht="12.75">
      <c r="B458">
        <f>IF(ISBLANK(Data!D491),"",(IF(ISBLANK(Data!A491),IF(ISBLANK(Data!A490),IF(ISBLANK(Data!A489),IF(ISBLANK(Data!A488),IF(ISBLANK(Data!A487),IF(ISBLANK(Data!A486),"",(Data!A486)),(Data!A487)),(Data!A488)),(Data!A489)),(Data!A490)),(Data!A491))))</f>
      </c>
      <c r="C458">
        <f>IF(ISBLANK(Data!D491),"",Data!D491)</f>
      </c>
      <c r="D458" s="7">
        <f>IF(ISBLANK(Data!H491),"",Data!H491)</f>
      </c>
      <c r="F458" s="3">
        <f t="shared" si="45"/>
      </c>
      <c r="G458" s="4">
        <f t="shared" si="46"/>
      </c>
      <c r="H458" s="4">
        <f t="shared" si="47"/>
      </c>
      <c r="I458" s="4">
        <f t="shared" si="48"/>
      </c>
      <c r="J458" s="5">
        <f t="shared" si="49"/>
      </c>
    </row>
    <row r="459" spans="2:10" ht="12.75">
      <c r="B459">
        <f>IF(ISBLANK(Data!D492),"",(IF(ISBLANK(Data!A492),IF(ISBLANK(Data!A491),IF(ISBLANK(Data!A490),IF(ISBLANK(Data!A489),IF(ISBLANK(Data!A488),IF(ISBLANK(Data!A487),"",(Data!A487)),(Data!A488)),(Data!A489)),(Data!A490)),(Data!A491)),(Data!A492))))</f>
      </c>
      <c r="C459">
        <f>IF(ISBLANK(Data!D492),"",Data!D492)</f>
      </c>
      <c r="D459" s="7">
        <f>IF(ISBLANK(Data!H492),"",Data!H492)</f>
      </c>
      <c r="F459" s="3">
        <f t="shared" si="45"/>
      </c>
      <c r="G459" s="4">
        <f t="shared" si="46"/>
      </c>
      <c r="H459" s="4">
        <f t="shared" si="47"/>
      </c>
      <c r="I459" s="4">
        <f t="shared" si="48"/>
      </c>
      <c r="J459" s="5">
        <f t="shared" si="49"/>
      </c>
    </row>
    <row r="460" spans="2:10" ht="12.75">
      <c r="B460">
        <f>IF(ISBLANK(Data!D493),"",(IF(ISBLANK(Data!A493),IF(ISBLANK(Data!A492),IF(ISBLANK(Data!A491),IF(ISBLANK(Data!A490),IF(ISBLANK(Data!A489),IF(ISBLANK(Data!A488),"",(Data!A488)),(Data!A489)),(Data!A490)),(Data!A491)),(Data!A492)),(Data!A493))))</f>
      </c>
      <c r="C460">
        <f>IF(ISBLANK(Data!D493),"",Data!D493)</f>
      </c>
      <c r="D460" s="7">
        <f>IF(ISBLANK(Data!H493),"",Data!H493)</f>
      </c>
      <c r="F460" s="3">
        <f t="shared" si="45"/>
      </c>
      <c r="G460" s="4">
        <f t="shared" si="46"/>
      </c>
      <c r="H460" s="4">
        <f t="shared" si="47"/>
      </c>
      <c r="I460" s="4">
        <f t="shared" si="48"/>
      </c>
      <c r="J460" s="5">
        <f t="shared" si="49"/>
      </c>
    </row>
    <row r="461" spans="2:10" ht="12.75">
      <c r="B461">
        <f>IF(ISBLANK(Data!D494),"",(IF(ISBLANK(Data!A494),IF(ISBLANK(Data!A493),IF(ISBLANK(Data!A492),IF(ISBLANK(Data!A491),IF(ISBLANK(Data!A490),IF(ISBLANK(Data!A489),"",(Data!A489)),(Data!A490)),(Data!A491)),(Data!A492)),(Data!A493)),(Data!A494))))</f>
      </c>
      <c r="C461">
        <f>IF(ISBLANK(Data!D494),"",Data!D494)</f>
      </c>
      <c r="D461" s="7">
        <f>IF(ISBLANK(Data!H494),"",Data!H494)</f>
      </c>
      <c r="F461" s="3">
        <f t="shared" si="45"/>
      </c>
      <c r="G461" s="4">
        <f t="shared" si="46"/>
      </c>
      <c r="H461" s="4">
        <f t="shared" si="47"/>
      </c>
      <c r="I461" s="4">
        <f t="shared" si="48"/>
      </c>
      <c r="J461" s="5">
        <f t="shared" si="49"/>
      </c>
    </row>
    <row r="462" spans="2:10" ht="12.75">
      <c r="B462">
        <f>IF(ISBLANK(Data!D495),"",(IF(ISBLANK(Data!A495),IF(ISBLANK(Data!A494),IF(ISBLANK(Data!A493),IF(ISBLANK(Data!A492),IF(ISBLANK(Data!A491),IF(ISBLANK(Data!A490),"",(Data!A490)),(Data!A491)),(Data!A492)),(Data!A493)),(Data!A494)),(Data!A495))))</f>
      </c>
      <c r="C462">
        <f>IF(ISBLANK(Data!D495),"",Data!D495)</f>
      </c>
      <c r="D462" s="7">
        <f>IF(ISBLANK(Data!H495),"",Data!H495)</f>
      </c>
      <c r="F462" s="3">
        <f t="shared" si="45"/>
      </c>
      <c r="G462" s="4">
        <f t="shared" si="46"/>
      </c>
      <c r="H462" s="4">
        <f t="shared" si="47"/>
      </c>
      <c r="I462" s="4">
        <f t="shared" si="48"/>
      </c>
      <c r="J462" s="5">
        <f t="shared" si="49"/>
      </c>
    </row>
    <row r="463" spans="2:10" ht="12.75">
      <c r="B463">
        <f>IF(ISBLANK(Data!D496),"",(IF(ISBLANK(Data!A496),IF(ISBLANK(Data!A495),IF(ISBLANK(Data!A494),IF(ISBLANK(Data!A493),IF(ISBLANK(Data!A492),IF(ISBLANK(Data!A491),"",(Data!A491)),(Data!A492)),(Data!A493)),(Data!A494)),(Data!A495)),(Data!A496))))</f>
      </c>
      <c r="C463">
        <f>IF(ISBLANK(Data!D496),"",Data!D496)</f>
      </c>
      <c r="D463" s="7">
        <f>IF(ISBLANK(Data!H496),"",Data!H496)</f>
      </c>
      <c r="F463" s="3">
        <f t="shared" si="45"/>
      </c>
      <c r="G463" s="4">
        <f t="shared" si="46"/>
      </c>
      <c r="H463" s="4">
        <f t="shared" si="47"/>
      </c>
      <c r="I463" s="4">
        <f t="shared" si="48"/>
      </c>
      <c r="J463" s="5">
        <f t="shared" si="49"/>
      </c>
    </row>
    <row r="464" spans="2:10" ht="12.75">
      <c r="B464">
        <f>IF(ISBLANK(Data!D497),"",(IF(ISBLANK(Data!A497),IF(ISBLANK(Data!A496),IF(ISBLANK(Data!A495),IF(ISBLANK(Data!A494),IF(ISBLANK(Data!A493),IF(ISBLANK(Data!A492),"",(Data!A492)),(Data!A493)),(Data!A494)),(Data!A495)),(Data!A496)),(Data!A497))))</f>
      </c>
      <c r="C464">
        <f>IF(ISBLANK(Data!D497),"",Data!D497)</f>
      </c>
      <c r="D464" s="7">
        <f>IF(ISBLANK(Data!H497),"",Data!H497)</f>
      </c>
      <c r="F464" s="3">
        <f t="shared" si="45"/>
      </c>
      <c r="G464" s="4">
        <f t="shared" si="46"/>
      </c>
      <c r="H464" s="4">
        <f t="shared" si="47"/>
      </c>
      <c r="I464" s="4">
        <f t="shared" si="48"/>
      </c>
      <c r="J464" s="5">
        <f t="shared" si="49"/>
      </c>
    </row>
    <row r="465" spans="2:10" ht="12.75">
      <c r="B465">
        <f>IF(ISBLANK(Data!D498),"",(IF(ISBLANK(Data!A498),IF(ISBLANK(Data!A497),IF(ISBLANK(Data!A496),IF(ISBLANK(Data!A495),IF(ISBLANK(Data!A494),IF(ISBLANK(Data!A493),"",(Data!A493)),(Data!A494)),(Data!A495)),(Data!A496)),(Data!A497)),(Data!A498))))</f>
      </c>
      <c r="C465">
        <f>IF(ISBLANK(Data!D498),"",Data!D498)</f>
      </c>
      <c r="D465" s="7">
        <f>IF(ISBLANK(Data!H498),"",Data!H498)</f>
      </c>
      <c r="F465" s="3">
        <f t="shared" si="45"/>
      </c>
      <c r="G465" s="4">
        <f t="shared" si="46"/>
      </c>
      <c r="H465" s="4">
        <f t="shared" si="47"/>
      </c>
      <c r="I465" s="4">
        <f t="shared" si="48"/>
      </c>
      <c r="J465" s="5">
        <f t="shared" si="49"/>
      </c>
    </row>
    <row r="466" spans="2:10" ht="12.75">
      <c r="B466">
        <f>IF(ISBLANK(Data!D499),"",(IF(ISBLANK(Data!A499),IF(ISBLANK(Data!A498),IF(ISBLANK(Data!A497),IF(ISBLANK(Data!A496),IF(ISBLANK(Data!A495),IF(ISBLANK(Data!A494),"",(Data!A494)),(Data!A495)),(Data!A496)),(Data!A497)),(Data!A498)),(Data!A499))))</f>
      </c>
      <c r="C466">
        <f>IF(ISBLANK(Data!D499),"",Data!D499)</f>
      </c>
      <c r="D466" s="7">
        <f>IF(ISBLANK(Data!H499),"",Data!H499)</f>
      </c>
      <c r="F466" s="3">
        <f t="shared" si="45"/>
      </c>
      <c r="G466" s="4">
        <f t="shared" si="46"/>
      </c>
      <c r="H466" s="4">
        <f t="shared" si="47"/>
      </c>
      <c r="I466" s="4">
        <f t="shared" si="48"/>
      </c>
      <c r="J466" s="5">
        <f t="shared" si="49"/>
      </c>
    </row>
    <row r="467" spans="2:10" ht="12.75">
      <c r="B467">
        <f>IF(ISBLANK(Data!D500),"",(IF(ISBLANK(Data!A500),IF(ISBLANK(Data!A499),IF(ISBLANK(Data!A498),IF(ISBLANK(Data!A497),IF(ISBLANK(Data!A496),IF(ISBLANK(Data!A495),"",(Data!A495)),(Data!A496)),(Data!A497)),(Data!A498)),(Data!A499)),(Data!A500))))</f>
      </c>
      <c r="C467">
        <f>IF(ISBLANK(Data!D500),"",Data!D500)</f>
      </c>
      <c r="D467" s="7">
        <f>IF(ISBLANK(Data!H500),"",Data!H500)</f>
      </c>
      <c r="F467" s="3">
        <f t="shared" si="45"/>
      </c>
      <c r="G467" s="4">
        <f t="shared" si="46"/>
      </c>
      <c r="H467" s="4">
        <f t="shared" si="47"/>
      </c>
      <c r="I467" s="4">
        <f t="shared" si="48"/>
      </c>
      <c r="J467" s="5">
        <f t="shared" si="49"/>
      </c>
    </row>
    <row r="468" spans="1:10" ht="12.75">
      <c r="A468" s="1"/>
      <c r="B468">
        <f>IF(ISBLANK(Data!D501),"",(IF(ISBLANK(Data!A501),IF(ISBLANK(Data!A500),IF(ISBLANK(Data!A499),IF(ISBLANK(Data!A498),IF(ISBLANK(Data!A497),IF(ISBLANK(Data!A496),"",(Data!A496)),(Data!A497)),(Data!A498)),(Data!A499)),(Data!A500)),(Data!A501))))</f>
      </c>
      <c r="C468">
        <f>IF(ISBLANK(Data!D501),"",Data!D501)</f>
      </c>
      <c r="D468" s="7">
        <f>IF(ISBLANK(Data!H501),"",Data!H501)</f>
      </c>
      <c r="E468" s="1"/>
      <c r="F468" s="3">
        <f t="shared" si="45"/>
      </c>
      <c r="G468" s="4">
        <f t="shared" si="46"/>
      </c>
      <c r="H468" s="4">
        <f t="shared" si="47"/>
      </c>
      <c r="I468" s="4">
        <f t="shared" si="48"/>
      </c>
      <c r="J468" s="5">
        <f t="shared" si="49"/>
      </c>
    </row>
    <row r="469" spans="1:10" ht="12.75">
      <c r="A469" s="9"/>
      <c r="B469" s="9"/>
      <c r="C469" s="9"/>
      <c r="D469" s="9"/>
      <c r="E469" s="9"/>
      <c r="F469" s="9" t="s">
        <v>10</v>
      </c>
      <c r="G469" s="9"/>
      <c r="H469" s="9"/>
      <c r="I469" s="9"/>
      <c r="J469" s="9"/>
    </row>
    <row r="470" spans="1:11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1"/>
    </row>
  </sheetData>
  <sheetProtection/>
  <conditionalFormatting sqref="F133:J468 F4:J131">
    <cfRule type="cellIs" priority="1" dxfId="2" operator="equal" stopIfTrue="1">
      <formula>1</formula>
    </cfRule>
    <cfRule type="cellIs" priority="2" dxfId="1" operator="equal" stopIfTrue="1">
      <formula>0</formula>
    </cfRule>
    <cfRule type="cellIs" priority="3" dxfId="0" operator="notBetween" stopIfTrue="1">
      <formula>0</formula>
      <formula>1</formula>
    </cfRule>
  </conditionalFormatting>
  <printOptions/>
  <pageMargins left="0.75" right="0.75" top="1" bottom="1" header="0.5" footer="0.5"/>
  <pageSetup fitToHeight="4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Beck</cp:lastModifiedBy>
  <cp:lastPrinted>2010-11-16T17:33:51Z</cp:lastPrinted>
  <dcterms:created xsi:type="dcterms:W3CDTF">2006-09-12T08:43:17Z</dcterms:created>
  <dcterms:modified xsi:type="dcterms:W3CDTF">2010-11-16T17:47:27Z</dcterms:modified>
  <cp:category/>
  <cp:version/>
  <cp:contentType/>
  <cp:contentStatus/>
</cp:coreProperties>
</file>